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8515" windowHeight="12585"/>
  </bookViews>
  <sheets>
    <sheet name="Calcul R" sheetId="1" r:id="rId1"/>
    <sheet name="RLed" sheetId="2" r:id="rId2"/>
  </sheets>
  <calcPr calcId="145621"/>
</workbook>
</file>

<file path=xl/calcChain.xml><?xml version="1.0" encoding="utf-8"?>
<calcChain xmlns="http://schemas.openxmlformats.org/spreadsheetml/2006/main">
  <c r="G37" i="2" l="1"/>
  <c r="G28" i="2"/>
  <c r="G29" i="2"/>
  <c r="G30" i="2"/>
  <c r="G31" i="2"/>
  <c r="G32" i="2"/>
  <c r="G33" i="2"/>
  <c r="G34" i="2"/>
  <c r="G35" i="2"/>
  <c r="G36" i="2"/>
  <c r="G27" i="2"/>
  <c r="G26" i="2"/>
  <c r="F37" i="2"/>
  <c r="F28" i="2"/>
  <c r="F29" i="2"/>
  <c r="F30" i="2"/>
  <c r="F31" i="2"/>
  <c r="F32" i="2"/>
  <c r="F33" i="2"/>
  <c r="F34" i="2"/>
  <c r="F35" i="2"/>
  <c r="F36" i="2"/>
  <c r="F27" i="2"/>
  <c r="F26" i="2"/>
  <c r="E37" i="2"/>
  <c r="E28" i="2"/>
  <c r="E29" i="2"/>
  <c r="E30" i="2"/>
  <c r="E31" i="2"/>
  <c r="E32" i="2"/>
  <c r="E33" i="2"/>
  <c r="E34" i="2"/>
  <c r="E35" i="2"/>
  <c r="E36" i="2"/>
  <c r="E27" i="2"/>
  <c r="E26" i="2"/>
  <c r="G7" i="2"/>
  <c r="G8" i="2"/>
  <c r="G9" i="2"/>
  <c r="G10" i="2"/>
  <c r="G11" i="2"/>
  <c r="G12" i="2"/>
  <c r="G13" i="2"/>
  <c r="G14" i="2"/>
  <c r="G15" i="2"/>
  <c r="G16" i="2"/>
  <c r="G17" i="2"/>
  <c r="G6" i="2"/>
  <c r="F7" i="2"/>
  <c r="F8" i="2"/>
  <c r="F9" i="2"/>
  <c r="F10" i="2"/>
  <c r="F11" i="2"/>
  <c r="F12" i="2"/>
  <c r="F13" i="2"/>
  <c r="F14" i="2"/>
  <c r="F15" i="2"/>
  <c r="F16" i="2"/>
  <c r="F17" i="2"/>
  <c r="F6" i="2"/>
  <c r="E7" i="2"/>
  <c r="E8" i="2"/>
  <c r="E9" i="2"/>
  <c r="E10" i="2"/>
  <c r="E11" i="2"/>
  <c r="E12" i="2"/>
  <c r="E13" i="2"/>
  <c r="E14" i="2"/>
  <c r="E15" i="2"/>
  <c r="E16" i="2"/>
  <c r="E17" i="2"/>
  <c r="E6" i="2"/>
  <c r="E35" i="1" l="1"/>
  <c r="E37" i="1" s="1"/>
  <c r="E29" i="1"/>
</calcChain>
</file>

<file path=xl/sharedStrings.xml><?xml version="1.0" encoding="utf-8"?>
<sst xmlns="http://schemas.openxmlformats.org/spreadsheetml/2006/main" count="129" uniqueCount="85">
  <si>
    <t>Couleur</t>
  </si>
  <si>
    <t>-</t>
  </si>
  <si>
    <t>Infra-rouge</t>
  </si>
  <si>
    <t>Germanium (Ge)</t>
  </si>
  <si>
    <t>1180 nm</t>
  </si>
  <si>
    <t>1,6 V</t>
  </si>
  <si>
    <t>Silicium (Si)</t>
  </si>
  <si>
    <t>1150 nm</t>
  </si>
  <si>
    <t>Gallium-Arsenic (GaAs)</t>
  </si>
  <si>
    <t>770 à 1100 nm</t>
  </si>
  <si>
    <t>Rouge foncé</t>
  </si>
  <si>
    <t>Aluminium-Antimoine (AlSb)</t>
  </si>
  <si>
    <t>775 nm</t>
  </si>
  <si>
    <t>1,6 à 2,0 V</t>
  </si>
  <si>
    <t>Rouge clair</t>
  </si>
  <si>
    <t>Arséniure/phosphure de gallium (GaAsP)</t>
  </si>
  <si>
    <r>
      <t>610 (ou 625) à 660 nm (</t>
    </r>
    <r>
      <rPr>
        <b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)</t>
    </r>
  </si>
  <si>
    <t>Orange foncé</t>
  </si>
  <si>
    <t>602 à 610 (ou 625) nm</t>
  </si>
  <si>
    <t>2,0 V</t>
  </si>
  <si>
    <t>Orange clair</t>
  </si>
  <si>
    <t>590 à 602</t>
  </si>
  <si>
    <t>Jaune</t>
  </si>
  <si>
    <t>570 à 590 nm</t>
  </si>
  <si>
    <t>2,1 V</t>
  </si>
  <si>
    <t>Jaune-vert</t>
  </si>
  <si>
    <t>Phosphure de gallium (GaP)</t>
  </si>
  <si>
    <t>530 à 570 nm</t>
  </si>
  <si>
    <t>2,1 à 2,5 V</t>
  </si>
  <si>
    <t>Vert</t>
  </si>
  <si>
    <t>525 à 565 nm</t>
  </si>
  <si>
    <t>Bleu turquoise</t>
  </si>
  <si>
    <t>480 nm</t>
  </si>
  <si>
    <t>2,1 à 2,8 V</t>
  </si>
  <si>
    <t>Bleu</t>
  </si>
  <si>
    <t>Rose</t>
  </si>
  <si>
    <t>3,1 à 3,6 V</t>
  </si>
  <si>
    <t>Violet</t>
  </si>
  <si>
    <t>380 nm (ou 400 à 450)</t>
  </si>
  <si>
    <t>Ultra-violet</t>
  </si>
  <si>
    <t>Diamant (C)</t>
  </si>
  <si>
    <t>280 à 395 nm</t>
  </si>
  <si>
    <t>3,1 à 3,8 V</t>
  </si>
  <si>
    <t>Blanc</t>
  </si>
  <si>
    <t>3,4 à 3,8 V</t>
  </si>
  <si>
    <t>Chute de tension
(en volts)</t>
  </si>
  <si>
    <t>2,1 à 2,5V  ou
 3,0 à 3,6 V</t>
  </si>
  <si>
    <t>2,5 à 2,8 V  ou
 3,2 à 3,6 V</t>
  </si>
  <si>
    <t>Longueur d'onde
(en nanomètres)</t>
  </si>
  <si>
    <t>Matériaux</t>
  </si>
  <si>
    <t>410 à 470 nm ou
 450 à 500)</t>
  </si>
  <si>
    <t>Silicium-Carbone (SiC), Nitrure de gallium (GaN) ou
Phosphure de gallium (GaP)</t>
  </si>
  <si>
    <t>Séléniure de zinc (SnSe), Nitrure de gallium/indium (InGaN) ou
Carbure de silicium (SiC)</t>
  </si>
  <si>
    <t>Mélange des trois couleurs RVB</t>
  </si>
  <si>
    <t>Calcul de la Résistance Série d'alimentation d'une LED</t>
  </si>
  <si>
    <t>Tension d'alimentation:</t>
  </si>
  <si>
    <t>Chute de tension LED:</t>
  </si>
  <si>
    <t>Volts</t>
  </si>
  <si>
    <t>Résistance:</t>
  </si>
  <si>
    <t>Courant LED:</t>
  </si>
  <si>
    <t>Ohms</t>
  </si>
  <si>
    <t>Watts</t>
  </si>
  <si>
    <t>mA</t>
  </si>
  <si>
    <t>Résistance choisie:</t>
  </si>
  <si>
    <t>Courant final:</t>
  </si>
  <si>
    <t>https://www.sonelec-musique.com/electronique_realisations_alim_led.html</t>
  </si>
  <si>
    <t>https://www.sonelec-musique.com/electronique_theorie_led.html</t>
  </si>
  <si>
    <t>Puissance R min.:</t>
  </si>
  <si>
    <t xml:space="preserve"> </t>
  </si>
  <si>
    <t>Choisissez une valeur R normalisée (E24):</t>
  </si>
  <si>
    <t>Rouge</t>
  </si>
  <si>
    <t>U.V.</t>
  </si>
  <si>
    <t>V Led</t>
  </si>
  <si>
    <t>Color</t>
  </si>
  <si>
    <t>Orange</t>
  </si>
  <si>
    <t>Infra-Rouge</t>
  </si>
  <si>
    <t>Jaune-Vert</t>
  </si>
  <si>
    <t>20mA</t>
  </si>
  <si>
    <t>15mA</t>
  </si>
  <si>
    <t>10mA</t>
  </si>
  <si>
    <t>R. Led</t>
  </si>
  <si>
    <r>
      <t xml:space="preserve">   Pour Vcc = </t>
    </r>
    <r>
      <rPr>
        <b/>
        <sz val="26"/>
        <color rgb="FFC00000"/>
        <rFont val="Arial"/>
        <family val="2"/>
      </rPr>
      <t>5v.</t>
    </r>
  </si>
  <si>
    <t>Choisissez une valeur de résistance normalisée approchante</t>
  </si>
  <si>
    <r>
      <t xml:space="preserve">   Pour Vcc = 12</t>
    </r>
    <r>
      <rPr>
        <b/>
        <sz val="26"/>
        <color rgb="FFC00000"/>
        <rFont val="Arial"/>
        <family val="2"/>
      </rPr>
      <t>v.</t>
    </r>
  </si>
  <si>
    <t xml:space="preserve">   LED Specifications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</si>
</sst>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#,##0.000"/>
    <numFmt numFmtId="166" formatCode="0.0"/>
  </numFmts>
  <fonts count="2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u/>
      <sz val="18"/>
      <color rgb="FF339933"/>
      <name val="Arial"/>
      <family val="2"/>
    </font>
    <font>
      <b/>
      <sz val="2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4"/>
      <color rgb="FF339933"/>
      <name val="Calibri"/>
      <family val="2"/>
      <scheme val="minor"/>
    </font>
    <font>
      <sz val="26"/>
      <color theme="1"/>
      <name val="Wingdings"/>
      <charset val="2"/>
    </font>
    <font>
      <b/>
      <sz val="22"/>
      <color rgb="FFC00000"/>
      <name val="Calibri"/>
      <family val="2"/>
      <scheme val="minor"/>
    </font>
    <font>
      <b/>
      <sz val="28"/>
      <color rgb="FFCC00FF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u/>
      <sz val="26"/>
      <color rgb="FFC0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u/>
      <sz val="14"/>
      <color rgb="FF339933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8"/>
      <color rgb="FFCB28D1"/>
      <name val="Calibri"/>
      <family val="2"/>
      <scheme val="minor"/>
    </font>
    <font>
      <b/>
      <u/>
      <sz val="22"/>
      <color rgb="FF339933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Arial"/>
      <family val="2"/>
    </font>
    <font>
      <sz val="12"/>
      <color theme="1"/>
      <name val="Calibri"/>
      <family val="2"/>
      <scheme val="minor"/>
    </font>
    <font>
      <b/>
      <sz val="18"/>
      <color theme="1"/>
      <name val="Arial"/>
      <family val="2"/>
    </font>
    <font>
      <sz val="18"/>
      <color theme="1"/>
      <name val="Calibri"/>
      <family val="2"/>
      <scheme val="minor"/>
    </font>
    <font>
      <b/>
      <sz val="26"/>
      <color rgb="FFC00000"/>
      <name val="Arial"/>
      <family val="2"/>
    </font>
    <font>
      <b/>
      <sz val="22"/>
      <color rgb="FFC00000"/>
      <name val="Arial"/>
      <family val="2"/>
    </font>
    <font>
      <b/>
      <sz val="18"/>
      <color rgb="FF006600"/>
      <name val="Calibri"/>
      <family val="2"/>
      <scheme val="minor"/>
    </font>
    <font>
      <sz val="18"/>
      <color rgb="FF006600"/>
      <name val="Calibri"/>
      <family val="2"/>
      <scheme val="minor"/>
    </font>
  </fonts>
  <fills count="2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CC00FF"/>
        <bgColor indexed="64"/>
      </patternFill>
    </fill>
    <fill>
      <patternFill patternType="lightUp">
        <fgColor rgb="FFFF0066"/>
        <bgColor auto="1"/>
      </patternFill>
    </fill>
    <fill>
      <patternFill patternType="lightUp">
        <fgColor rgb="FFCC00FF"/>
        <bgColor auto="1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9900FF"/>
        <bgColor indexed="64"/>
      </patternFill>
    </fill>
    <fill>
      <patternFill patternType="darkUp">
        <fgColor rgb="FFFF0000"/>
        <bgColor theme="0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FFCC99"/>
        <bgColor indexed="64"/>
      </patternFill>
    </fill>
    <fill>
      <patternFill patternType="darkUp">
        <fgColor rgb="FFB650CE"/>
        <bgColor theme="0"/>
      </patternFill>
    </fill>
  </fills>
  <borders count="2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ck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ck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93">
    <xf numFmtId="0" fontId="0" fillId="0" borderId="0" xfId="0"/>
    <xf numFmtId="0" fontId="1" fillId="2" borderId="0" xfId="0" applyFont="1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  <xf numFmtId="0" fontId="0" fillId="9" borderId="0" xfId="0" applyFill="1"/>
    <xf numFmtId="0" fontId="0" fillId="10" borderId="0" xfId="0" applyFill="1"/>
    <xf numFmtId="0" fontId="0" fillId="11" borderId="0" xfId="0" applyFill="1"/>
    <xf numFmtId="0" fontId="0" fillId="12" borderId="0" xfId="0" applyFill="1"/>
    <xf numFmtId="0" fontId="0" fillId="13" borderId="0" xfId="0" applyFill="1"/>
    <xf numFmtId="0" fontId="0" fillId="14" borderId="0" xfId="0" applyFill="1"/>
    <xf numFmtId="0" fontId="4" fillId="15" borderId="1" xfId="0" applyFont="1" applyFill="1" applyBorder="1" applyAlignment="1">
      <alignment horizontal="center" vertical="center" wrapText="1"/>
    </xf>
    <xf numFmtId="0" fontId="0" fillId="17" borderId="0" xfId="0" applyFill="1"/>
    <xf numFmtId="0" fontId="10" fillId="17" borderId="0" xfId="0" applyFont="1" applyFill="1" applyAlignment="1">
      <alignment horizontal="center" vertical="center"/>
    </xf>
    <xf numFmtId="0" fontId="6" fillId="17" borderId="0" xfId="0" applyFont="1" applyFill="1"/>
    <xf numFmtId="0" fontId="3" fillId="17" borderId="1" xfId="0" applyFont="1" applyFill="1" applyBorder="1" applyAlignment="1">
      <alignment horizontal="left" vertical="center" wrapText="1" indent="1"/>
    </xf>
    <xf numFmtId="0" fontId="0" fillId="17" borderId="1" xfId="0" applyFill="1" applyBorder="1" applyAlignment="1">
      <alignment horizontal="left" vertical="center" wrapText="1" indent="1"/>
    </xf>
    <xf numFmtId="0" fontId="3" fillId="17" borderId="0" xfId="0" applyFont="1" applyFill="1" applyBorder="1" applyAlignment="1">
      <alignment horizontal="center" vertical="center" wrapText="1"/>
    </xf>
    <xf numFmtId="0" fontId="0" fillId="17" borderId="0" xfId="0" applyFill="1" applyBorder="1" applyAlignment="1">
      <alignment horizontal="left" vertical="center" wrapText="1" indent="1"/>
    </xf>
    <xf numFmtId="0" fontId="0" fillId="17" borderId="0" xfId="0" applyFill="1" applyAlignment="1">
      <alignment horizontal="center"/>
    </xf>
    <xf numFmtId="0" fontId="9" fillId="17" borderId="0" xfId="0" applyFont="1" applyFill="1" applyBorder="1" applyAlignment="1">
      <alignment horizontal="center" vertical="center" wrapText="1"/>
    </xf>
    <xf numFmtId="165" fontId="11" fillId="18" borderId="0" xfId="0" applyNumberFormat="1" applyFont="1" applyFill="1" applyBorder="1" applyAlignment="1">
      <alignment horizontal="center" vertical="center" wrapText="1"/>
    </xf>
    <xf numFmtId="0" fontId="4" fillId="17" borderId="0" xfId="0" applyFont="1" applyFill="1" applyBorder="1" applyAlignment="1">
      <alignment horizontal="left" vertical="center" wrapText="1" indent="1"/>
    </xf>
    <xf numFmtId="0" fontId="5" fillId="17" borderId="0" xfId="0" applyFont="1" applyFill="1" applyBorder="1" applyAlignment="1">
      <alignment horizontal="center" vertical="center" wrapText="1"/>
    </xf>
    <xf numFmtId="166" fontId="12" fillId="18" borderId="2" xfId="0" applyNumberFormat="1" applyFont="1" applyFill="1" applyBorder="1" applyAlignment="1">
      <alignment horizontal="center" vertical="center" wrapText="1"/>
    </xf>
    <xf numFmtId="0" fontId="7" fillId="17" borderId="0" xfId="0" applyFont="1" applyFill="1" applyBorder="1" applyAlignment="1">
      <alignment horizontal="left" vertical="center" wrapText="1" indent="1"/>
    </xf>
    <xf numFmtId="0" fontId="13" fillId="17" borderId="0" xfId="0" applyFont="1" applyFill="1" applyBorder="1" applyAlignment="1">
      <alignment horizontal="center" vertical="center" wrapText="1"/>
    </xf>
    <xf numFmtId="164" fontId="14" fillId="18" borderId="2" xfId="0" applyNumberFormat="1" applyFont="1" applyFill="1" applyBorder="1" applyAlignment="1">
      <alignment horizontal="center" vertical="center" wrapText="1"/>
    </xf>
    <xf numFmtId="0" fontId="15" fillId="17" borderId="0" xfId="0" applyFont="1" applyFill="1"/>
    <xf numFmtId="0" fontId="15" fillId="17" borderId="0" xfId="0" applyFont="1" applyFill="1" applyAlignment="1">
      <alignment horizontal="left" indent="4"/>
    </xf>
    <xf numFmtId="0" fontId="16" fillId="17" borderId="0" xfId="0" applyFont="1" applyFill="1" applyBorder="1" applyAlignment="1">
      <alignment horizontal="center" vertical="center" wrapText="1"/>
    </xf>
    <xf numFmtId="0" fontId="0" fillId="17" borderId="0" xfId="0" applyFill="1" applyAlignment="1">
      <alignment horizontal="left" indent="6"/>
    </xf>
    <xf numFmtId="0" fontId="8" fillId="16" borderId="0" xfId="0" applyFont="1" applyFill="1" applyBorder="1" applyAlignment="1" applyProtection="1">
      <alignment horizontal="center" vertical="center" wrapText="1"/>
      <protection locked="0"/>
    </xf>
    <xf numFmtId="0" fontId="18" fillId="16" borderId="0" xfId="0" applyFont="1" applyFill="1" applyBorder="1" applyAlignment="1" applyProtection="1">
      <alignment horizontal="center" vertical="center" wrapText="1"/>
      <protection locked="0"/>
    </xf>
    <xf numFmtId="0" fontId="19" fillId="17" borderId="0" xfId="0" applyFont="1" applyFill="1" applyBorder="1" applyAlignment="1">
      <alignment horizontal="center" vertical="center" wrapText="1"/>
    </xf>
    <xf numFmtId="0" fontId="7" fillId="17" borderId="0" xfId="0" applyFont="1" applyFill="1"/>
    <xf numFmtId="0" fontId="22" fillId="17" borderId="0" xfId="0" applyFont="1" applyFill="1" applyBorder="1" applyAlignment="1">
      <alignment horizontal="center"/>
    </xf>
    <xf numFmtId="1" fontId="22" fillId="17" borderId="0" xfId="0" applyNumberFormat="1" applyFont="1" applyFill="1" applyBorder="1" applyAlignment="1">
      <alignment horizontal="center"/>
    </xf>
    <xf numFmtId="0" fontId="3" fillId="17" borderId="0" xfId="0" applyFont="1" applyFill="1" applyBorder="1" applyAlignment="1">
      <alignment horizontal="left" vertical="center" wrapText="1" indent="1"/>
    </xf>
    <xf numFmtId="0" fontId="3" fillId="17" borderId="8" xfId="0" applyFont="1" applyFill="1" applyBorder="1" applyAlignment="1">
      <alignment horizontal="left" vertical="center" wrapText="1" indent="1"/>
    </xf>
    <xf numFmtId="0" fontId="24" fillId="17" borderId="5" xfId="0" applyFont="1" applyFill="1" applyBorder="1" applyAlignment="1">
      <alignment horizontal="center"/>
    </xf>
    <xf numFmtId="0" fontId="24" fillId="17" borderId="16" xfId="0" applyFont="1" applyFill="1" applyBorder="1" applyAlignment="1">
      <alignment horizontal="center"/>
    </xf>
    <xf numFmtId="0" fontId="24" fillId="17" borderId="4" xfId="0" applyFont="1" applyFill="1" applyBorder="1" applyAlignment="1">
      <alignment horizontal="center"/>
    </xf>
    <xf numFmtId="0" fontId="24" fillId="17" borderId="6" xfId="0" applyFont="1" applyFill="1" applyBorder="1" applyAlignment="1">
      <alignment horizontal="center"/>
    </xf>
    <xf numFmtId="0" fontId="24" fillId="2" borderId="19" xfId="0" applyFont="1" applyFill="1" applyBorder="1" applyAlignment="1">
      <alignment horizontal="center"/>
    </xf>
    <xf numFmtId="0" fontId="24" fillId="3" borderId="19" xfId="0" applyFont="1" applyFill="1" applyBorder="1" applyAlignment="1">
      <alignment horizontal="center"/>
    </xf>
    <xf numFmtId="0" fontId="24" fillId="5" borderId="19" xfId="0" applyFont="1" applyFill="1" applyBorder="1" applyAlignment="1">
      <alignment horizontal="center"/>
    </xf>
    <xf numFmtId="0" fontId="24" fillId="19" borderId="19" xfId="0" applyFont="1" applyFill="1" applyBorder="1" applyAlignment="1">
      <alignment horizontal="center"/>
    </xf>
    <xf numFmtId="0" fontId="24" fillId="20" borderId="19" xfId="0" applyFont="1" applyFill="1" applyBorder="1" applyAlignment="1">
      <alignment horizontal="center"/>
    </xf>
    <xf numFmtId="0" fontId="24" fillId="4" borderId="19" xfId="0" applyFont="1" applyFill="1" applyBorder="1" applyAlignment="1">
      <alignment horizontal="center"/>
    </xf>
    <xf numFmtId="0" fontId="24" fillId="21" borderId="19" xfId="0" applyFont="1" applyFill="1" applyBorder="1" applyAlignment="1">
      <alignment horizontal="center"/>
    </xf>
    <xf numFmtId="0" fontId="24" fillId="11" borderId="19" xfId="0" applyFont="1" applyFill="1" applyBorder="1" applyAlignment="1">
      <alignment horizontal="center"/>
    </xf>
    <xf numFmtId="0" fontId="24" fillId="22" borderId="19" xfId="0" applyFont="1" applyFill="1" applyBorder="1" applyAlignment="1">
      <alignment horizontal="center"/>
    </xf>
    <xf numFmtId="0" fontId="24" fillId="23" borderId="3" xfId="0" applyFont="1" applyFill="1" applyBorder="1" applyAlignment="1">
      <alignment horizontal="center"/>
    </xf>
    <xf numFmtId="0" fontId="20" fillId="25" borderId="12" xfId="0" applyFont="1" applyFill="1" applyBorder="1" applyAlignment="1">
      <alignment horizontal="center" vertical="center"/>
    </xf>
    <xf numFmtId="0" fontId="20" fillId="26" borderId="13" xfId="0" applyFont="1" applyFill="1" applyBorder="1" applyAlignment="1">
      <alignment horizontal="center" vertical="center"/>
    </xf>
    <xf numFmtId="0" fontId="20" fillId="15" borderId="14" xfId="0" applyFont="1" applyFill="1" applyBorder="1" applyAlignment="1">
      <alignment horizontal="center" vertical="center"/>
    </xf>
    <xf numFmtId="0" fontId="24" fillId="27" borderId="16" xfId="0" applyFont="1" applyFill="1" applyBorder="1" applyAlignment="1">
      <alignment horizontal="center"/>
    </xf>
    <xf numFmtId="1" fontId="7" fillId="25" borderId="20" xfId="0" applyNumberFormat="1" applyFont="1" applyFill="1" applyBorder="1" applyAlignment="1">
      <alignment horizontal="center"/>
    </xf>
    <xf numFmtId="1" fontId="7" fillId="26" borderId="21" xfId="0" applyNumberFormat="1" applyFont="1" applyFill="1" applyBorder="1" applyAlignment="1">
      <alignment horizontal="center"/>
    </xf>
    <xf numFmtId="1" fontId="7" fillId="15" borderId="22" xfId="0" applyNumberFormat="1" applyFont="1" applyFill="1" applyBorder="1" applyAlignment="1">
      <alignment horizontal="center"/>
    </xf>
    <xf numFmtId="1" fontId="7" fillId="25" borderId="23" xfId="0" applyNumberFormat="1" applyFont="1" applyFill="1" applyBorder="1" applyAlignment="1">
      <alignment horizontal="center"/>
    </xf>
    <xf numFmtId="1" fontId="7" fillId="26" borderId="16" xfId="0" applyNumberFormat="1" applyFont="1" applyFill="1" applyBorder="1" applyAlignment="1">
      <alignment horizontal="center"/>
    </xf>
    <xf numFmtId="1" fontId="7" fillId="15" borderId="17" xfId="0" applyNumberFormat="1" applyFont="1" applyFill="1" applyBorder="1" applyAlignment="1">
      <alignment horizontal="center"/>
    </xf>
    <xf numFmtId="1" fontId="7" fillId="25" borderId="24" xfId="0" applyNumberFormat="1" applyFont="1" applyFill="1" applyBorder="1" applyAlignment="1">
      <alignment horizontal="center"/>
    </xf>
    <xf numFmtId="1" fontId="7" fillId="26" borderId="25" xfId="0" applyNumberFormat="1" applyFont="1" applyFill="1" applyBorder="1" applyAlignment="1">
      <alignment horizontal="center"/>
    </xf>
    <xf numFmtId="1" fontId="7" fillId="15" borderId="26" xfId="0" applyNumberFormat="1" applyFont="1" applyFill="1" applyBorder="1" applyAlignment="1">
      <alignment horizontal="center"/>
    </xf>
    <xf numFmtId="0" fontId="0" fillId="24" borderId="0" xfId="0" applyFill="1"/>
    <xf numFmtId="0" fontId="26" fillId="24" borderId="0" xfId="0" applyFont="1" applyFill="1"/>
    <xf numFmtId="0" fontId="20" fillId="17" borderId="11" xfId="0" applyFont="1" applyFill="1" applyBorder="1" applyAlignment="1">
      <alignment horizontal="center"/>
    </xf>
    <xf numFmtId="0" fontId="20" fillId="17" borderId="15" xfId="0" applyFont="1" applyFill="1" applyBorder="1" applyAlignment="1">
      <alignment horizontal="center"/>
    </xf>
    <xf numFmtId="0" fontId="20" fillId="17" borderId="10" xfId="0" applyFont="1" applyFill="1" applyBorder="1" applyAlignment="1">
      <alignment horizontal="center"/>
    </xf>
    <xf numFmtId="0" fontId="0" fillId="17" borderId="0" xfId="0" applyFill="1" applyBorder="1"/>
    <xf numFmtId="0" fontId="7" fillId="17" borderId="0" xfId="0" applyFont="1" applyFill="1" applyBorder="1"/>
    <xf numFmtId="0" fontId="4" fillId="17" borderId="0" xfId="0" applyFont="1" applyFill="1" applyBorder="1" applyAlignment="1">
      <alignment horizontal="center" vertical="center"/>
    </xf>
    <xf numFmtId="0" fontId="17" fillId="17" borderId="0" xfId="1" applyFill="1" applyAlignment="1"/>
    <xf numFmtId="0" fontId="21" fillId="17" borderId="0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3" fillId="17" borderId="7" xfId="0" applyFont="1" applyFill="1" applyBorder="1" applyAlignment="1">
      <alignment horizontal="center" vertical="center"/>
    </xf>
    <xf numFmtId="0" fontId="24" fillId="0" borderId="6" xfId="0" applyFont="1" applyBorder="1" applyAlignment="1">
      <alignment vertical="center"/>
    </xf>
    <xf numFmtId="0" fontId="23" fillId="17" borderId="8" xfId="0" applyFont="1" applyFill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27" fillId="17" borderId="0" xfId="0" applyFont="1" applyFill="1" applyBorder="1" applyAlignment="1">
      <alignment horizontal="right" vertical="center"/>
    </xf>
    <xf numFmtId="0" fontId="28" fillId="0" borderId="0" xfId="0" applyFont="1" applyAlignment="1">
      <alignment horizontal="right"/>
    </xf>
    <xf numFmtId="0" fontId="23" fillId="17" borderId="27" xfId="0" applyFont="1" applyFill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24" fillId="0" borderId="28" xfId="0" applyFont="1" applyBorder="1" applyAlignment="1">
      <alignment vertical="center"/>
    </xf>
    <xf numFmtId="0" fontId="0" fillId="0" borderId="4" xfId="0" applyBorder="1" applyAlignment="1">
      <alignment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colors>
    <mruColors>
      <color rgb="FF006600"/>
      <color rgb="FFB650CE"/>
      <color rgb="FF9900FF"/>
      <color rgb="FFCCFFCC"/>
      <color rgb="FFFFCC99"/>
      <color rgb="FFFF9999"/>
      <color rgb="FFCC00FF"/>
      <color rgb="FFC59EE2"/>
      <color rgb="FFFF66FF"/>
      <color rgb="FF00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gif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21</xdr:row>
      <xdr:rowOff>114301</xdr:rowOff>
    </xdr:from>
    <xdr:to>
      <xdr:col>5</xdr:col>
      <xdr:colOff>1323975</xdr:colOff>
      <xdr:row>27</xdr:row>
      <xdr:rowOff>104775</xdr:rowOff>
    </xdr:to>
    <xdr:sp macro="" textlink="">
      <xdr:nvSpPr>
        <xdr:cNvPr id="7" name="Rectangle à coins arrondis 6"/>
        <xdr:cNvSpPr/>
      </xdr:nvSpPr>
      <xdr:spPr>
        <a:xfrm>
          <a:off x="733425" y="5057776"/>
          <a:ext cx="4638675" cy="1790699"/>
        </a:xfrm>
        <a:prstGeom prst="roundRect">
          <a:avLst>
            <a:gd name="adj" fmla="val 7289"/>
          </a:avLst>
        </a:prstGeom>
        <a:noFill/>
        <a:ln w="44450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 editAs="oneCell">
    <xdr:from>
      <xdr:col>5</xdr:col>
      <xdr:colOff>561976</xdr:colOff>
      <xdr:row>22</xdr:row>
      <xdr:rowOff>200025</xdr:rowOff>
    </xdr:from>
    <xdr:to>
      <xdr:col>5</xdr:col>
      <xdr:colOff>1182222</xdr:colOff>
      <xdr:row>23</xdr:row>
      <xdr:rowOff>180975</xdr:rowOff>
    </xdr:to>
    <xdr:pic>
      <xdr:nvPicPr>
        <xdr:cNvPr id="8" name="Image 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10101" y="5334000"/>
          <a:ext cx="620246" cy="390525"/>
        </a:xfrm>
        <a:prstGeom prst="rect">
          <a:avLst/>
        </a:prstGeom>
      </xdr:spPr>
    </xdr:pic>
    <xdr:clientData/>
  </xdr:twoCellAnchor>
  <xdr:twoCellAnchor>
    <xdr:from>
      <xdr:col>5</xdr:col>
      <xdr:colOff>2076449</xdr:colOff>
      <xdr:row>21</xdr:row>
      <xdr:rowOff>66674</xdr:rowOff>
    </xdr:from>
    <xdr:to>
      <xdr:col>7</xdr:col>
      <xdr:colOff>19049</xdr:colOff>
      <xdr:row>41</xdr:row>
      <xdr:rowOff>19050</xdr:rowOff>
    </xdr:to>
    <xdr:grpSp>
      <xdr:nvGrpSpPr>
        <xdr:cNvPr id="16" name="Groupe 15"/>
        <xdr:cNvGrpSpPr/>
      </xdr:nvGrpSpPr>
      <xdr:grpSpPr>
        <a:xfrm>
          <a:off x="6743699" y="5010149"/>
          <a:ext cx="3914775" cy="5753101"/>
          <a:chOff x="6038849" y="5257799"/>
          <a:chExt cx="3914775" cy="5619751"/>
        </a:xfrm>
      </xdr:grpSpPr>
      <xdr:pic>
        <xdr:nvPicPr>
          <xdr:cNvPr id="9" name="Image 8" descr="Tableau des séries de résistances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057900" y="5705475"/>
            <a:ext cx="3891858" cy="5172075"/>
          </a:xfrm>
          <a:prstGeom prst="rect">
            <a:avLst/>
          </a:prstGeom>
          <a:noFill/>
          <a:ln>
            <a:solidFill>
              <a:srgbClr val="00B050"/>
            </a:solidFill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10" name="ZoneTexte 9"/>
          <xdr:cNvSpPr txBox="1"/>
        </xdr:nvSpPr>
        <xdr:spPr>
          <a:xfrm>
            <a:off x="6038849" y="5257799"/>
            <a:ext cx="3914775" cy="371475"/>
          </a:xfrm>
          <a:prstGeom prst="rect">
            <a:avLst/>
          </a:prstGeom>
          <a:solidFill>
            <a:srgbClr val="CCFFFF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ctr"/>
          <a:lstStyle/>
          <a:p>
            <a:pPr algn="ctr"/>
            <a:r>
              <a:rPr lang="fr-FR" sz="1400" b="1">
                <a:latin typeface="Arial" panose="020B0604020202020204" pitchFamily="34" charset="0"/>
                <a:cs typeface="Arial" panose="020B0604020202020204" pitchFamily="34" charset="0"/>
              </a:rPr>
              <a:t>Valeurs normalisées des résistances</a:t>
            </a:r>
          </a:p>
        </xdr:txBody>
      </xdr:sp>
    </xdr:grpSp>
    <xdr:clientData/>
  </xdr:twoCellAnchor>
  <xdr:twoCellAnchor>
    <xdr:from>
      <xdr:col>3</xdr:col>
      <xdr:colOff>28575</xdr:colOff>
      <xdr:row>31</xdr:row>
      <xdr:rowOff>57149</xdr:rowOff>
    </xdr:from>
    <xdr:to>
      <xdr:col>5</xdr:col>
      <xdr:colOff>1323975</xdr:colOff>
      <xdr:row>38</xdr:row>
      <xdr:rowOff>47625</xdr:rowOff>
    </xdr:to>
    <xdr:sp macro="" textlink="">
      <xdr:nvSpPr>
        <xdr:cNvPr id="11" name="Rectangle à coins arrondis 10"/>
        <xdr:cNvSpPr/>
      </xdr:nvSpPr>
      <xdr:spPr>
        <a:xfrm>
          <a:off x="733425" y="7867649"/>
          <a:ext cx="4638675" cy="2457451"/>
        </a:xfrm>
        <a:prstGeom prst="roundRect">
          <a:avLst>
            <a:gd name="adj" fmla="val 7289"/>
          </a:avLst>
        </a:prstGeom>
        <a:noFill/>
        <a:ln w="44450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oneCellAnchor>
    <xdr:from>
      <xdr:col>5</xdr:col>
      <xdr:colOff>638176</xdr:colOff>
      <xdr:row>31</xdr:row>
      <xdr:rowOff>180975</xdr:rowOff>
    </xdr:from>
    <xdr:ext cx="620246" cy="390525"/>
    <xdr:pic>
      <xdr:nvPicPr>
        <xdr:cNvPr id="12" name="Image 1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86301" y="8220075"/>
          <a:ext cx="620246" cy="390525"/>
        </a:xfrm>
        <a:prstGeom prst="rect">
          <a:avLst/>
        </a:prstGeom>
      </xdr:spPr>
    </xdr:pic>
    <xdr:clientData/>
  </xdr:oneCellAnchor>
  <xdr:twoCellAnchor>
    <xdr:from>
      <xdr:col>5</xdr:col>
      <xdr:colOff>619124</xdr:colOff>
      <xdr:row>28</xdr:row>
      <xdr:rowOff>180972</xdr:rowOff>
    </xdr:from>
    <xdr:to>
      <xdr:col>5</xdr:col>
      <xdr:colOff>1190626</xdr:colOff>
      <xdr:row>30</xdr:row>
      <xdr:rowOff>190499</xdr:rowOff>
    </xdr:to>
    <xdr:sp macro="" textlink="">
      <xdr:nvSpPr>
        <xdr:cNvPr id="14" name="Flèche à angle droit 13"/>
        <xdr:cNvSpPr/>
      </xdr:nvSpPr>
      <xdr:spPr>
        <a:xfrm rot="10800000" flipH="1">
          <a:off x="4667249" y="7124697"/>
          <a:ext cx="571502" cy="638177"/>
        </a:xfrm>
        <a:prstGeom prst="bentUpArrow">
          <a:avLst>
            <a:gd name="adj1" fmla="val 25000"/>
            <a:gd name="adj2" fmla="val 24167"/>
            <a:gd name="adj3" fmla="val 5000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</xdr:col>
      <xdr:colOff>1400173</xdr:colOff>
      <xdr:row>32</xdr:row>
      <xdr:rowOff>47626</xdr:rowOff>
    </xdr:from>
    <xdr:to>
      <xdr:col>5</xdr:col>
      <xdr:colOff>1924048</xdr:colOff>
      <xdr:row>33</xdr:row>
      <xdr:rowOff>28576</xdr:rowOff>
    </xdr:to>
    <xdr:sp macro="" textlink="">
      <xdr:nvSpPr>
        <xdr:cNvPr id="15" name="Flèche droite 14"/>
        <xdr:cNvSpPr/>
      </xdr:nvSpPr>
      <xdr:spPr>
        <a:xfrm flipH="1">
          <a:off x="5448298" y="8048626"/>
          <a:ext cx="523875" cy="381000"/>
        </a:xfrm>
        <a:prstGeom prst="rightArrow">
          <a:avLst>
            <a:gd name="adj1" fmla="val 50000"/>
            <a:gd name="adj2" fmla="val 75532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 editAs="oneCell">
    <xdr:from>
      <xdr:col>5</xdr:col>
      <xdr:colOff>0</xdr:colOff>
      <xdr:row>46</xdr:row>
      <xdr:rowOff>0</xdr:rowOff>
    </xdr:from>
    <xdr:to>
      <xdr:col>5</xdr:col>
      <xdr:colOff>304800</xdr:colOff>
      <xdr:row>47</xdr:row>
      <xdr:rowOff>114300</xdr:rowOff>
    </xdr:to>
    <xdr:sp macro="" textlink="">
      <xdr:nvSpPr>
        <xdr:cNvPr id="1026" name="AutoShape 2" descr="alim_led_006c"/>
        <xdr:cNvSpPr>
          <a:spLocks noChangeAspect="1" noChangeArrowheads="1"/>
        </xdr:cNvSpPr>
      </xdr:nvSpPr>
      <xdr:spPr bwMode="auto">
        <a:xfrm>
          <a:off x="3905250" y="11563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228600</xdr:colOff>
      <xdr:row>71</xdr:row>
      <xdr:rowOff>114300</xdr:rowOff>
    </xdr:from>
    <xdr:to>
      <xdr:col>5</xdr:col>
      <xdr:colOff>1066200</xdr:colOff>
      <xdr:row>85</xdr:row>
      <xdr:rowOff>190157</xdr:rowOff>
    </xdr:to>
    <xdr:pic>
      <xdr:nvPicPr>
        <xdr:cNvPr id="17" name="Image 1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33450" y="20859750"/>
          <a:ext cx="4800000" cy="2742857"/>
        </a:xfrm>
        <a:prstGeom prst="rect">
          <a:avLst/>
        </a:prstGeom>
      </xdr:spPr>
    </xdr:pic>
    <xdr:clientData/>
  </xdr:twoCellAnchor>
  <xdr:twoCellAnchor editAs="oneCell">
    <xdr:from>
      <xdr:col>5</xdr:col>
      <xdr:colOff>628650</xdr:colOff>
      <xdr:row>34</xdr:row>
      <xdr:rowOff>371476</xdr:rowOff>
    </xdr:from>
    <xdr:to>
      <xdr:col>5</xdr:col>
      <xdr:colOff>2019300</xdr:colOff>
      <xdr:row>41</xdr:row>
      <xdr:rowOff>84828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95900" y="9382126"/>
          <a:ext cx="1390650" cy="1561202"/>
        </a:xfrm>
        <a:prstGeom prst="rect">
          <a:avLst/>
        </a:prstGeom>
      </xdr:spPr>
    </xdr:pic>
    <xdr:clientData/>
  </xdr:twoCellAnchor>
  <xdr:twoCellAnchor>
    <xdr:from>
      <xdr:col>5</xdr:col>
      <xdr:colOff>1943100</xdr:colOff>
      <xdr:row>73</xdr:row>
      <xdr:rowOff>104775</xdr:rowOff>
    </xdr:from>
    <xdr:to>
      <xdr:col>7</xdr:col>
      <xdr:colOff>228600</xdr:colOff>
      <xdr:row>85</xdr:row>
      <xdr:rowOff>104775</xdr:rowOff>
    </xdr:to>
    <xdr:sp macro="" textlink="">
      <xdr:nvSpPr>
        <xdr:cNvPr id="4" name="ZoneTexte 3"/>
        <xdr:cNvSpPr txBox="1"/>
      </xdr:nvSpPr>
      <xdr:spPr>
        <a:xfrm>
          <a:off x="6610350" y="17240250"/>
          <a:ext cx="4257675" cy="2286000"/>
        </a:xfrm>
        <a:prstGeom prst="rect">
          <a:avLst/>
        </a:prstGeom>
        <a:solidFill>
          <a:schemeClr val="lt1"/>
        </a:solidFill>
        <a:ln w="190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fr-FR" sz="1100"/>
        </a:p>
        <a:p>
          <a:r>
            <a:rPr lang="fr-FR" sz="1200">
              <a:latin typeface="Arial" panose="020B0604020202020204" pitchFamily="34" charset="0"/>
              <a:cs typeface="Arial" panose="020B0604020202020204" pitchFamily="34" charset="0"/>
            </a:rPr>
            <a:t>Vous aurez remarqué que les </a:t>
          </a:r>
          <a:r>
            <a:rPr lang="fr-FR" sz="1200" b="1">
              <a:solidFill>
                <a:srgbClr val="339933"/>
              </a:solidFill>
              <a:latin typeface="Arial" panose="020B0604020202020204" pitchFamily="34" charset="0"/>
              <a:cs typeface="Arial" panose="020B0604020202020204" pitchFamily="34" charset="0"/>
            </a:rPr>
            <a:t>LEDs Vertes</a:t>
          </a:r>
          <a:r>
            <a:rPr lang="fr-FR" sz="1200">
              <a:latin typeface="Arial" panose="020B0604020202020204" pitchFamily="34" charset="0"/>
              <a:cs typeface="Arial" panose="020B0604020202020204" pitchFamily="34" charset="0"/>
            </a:rPr>
            <a:t> et </a:t>
          </a:r>
          <a:r>
            <a:rPr lang="fr-FR" sz="1200" b="1">
              <a:solidFill>
                <a:srgbClr val="0000FF"/>
              </a:solidFill>
              <a:latin typeface="Arial" panose="020B0604020202020204" pitchFamily="34" charset="0"/>
              <a:cs typeface="Arial" panose="020B0604020202020204" pitchFamily="34" charset="0"/>
            </a:rPr>
            <a:t>Bleues</a:t>
          </a:r>
          <a:r>
            <a:rPr lang="fr-FR" sz="1200" baseline="0">
              <a:latin typeface="Arial" panose="020B0604020202020204" pitchFamily="34" charset="0"/>
              <a:cs typeface="Arial" panose="020B0604020202020204" pitchFamily="34" charset="0"/>
            </a:rPr>
            <a:t> présentent une très large plage de leur chute de tension en fonction de leur conception !</a:t>
          </a:r>
        </a:p>
        <a:p>
          <a:endParaRPr lang="fr-FR" sz="12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fr-FR" sz="1200" baseline="0">
              <a:latin typeface="Arial" panose="020B0604020202020204" pitchFamily="34" charset="0"/>
              <a:cs typeface="Arial" panose="020B0604020202020204" pitchFamily="34" charset="0"/>
            </a:rPr>
            <a:t>Si vous ne possédez pas le DataSheet de votre composant, jouez la </a:t>
          </a:r>
          <a:r>
            <a:rPr lang="fr-FR" sz="1200" b="1" baseline="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prudence en calculant avec la chute de tension la plus basse</a:t>
          </a:r>
          <a:r>
            <a:rPr lang="fr-FR" sz="1200" baseline="0">
              <a:latin typeface="Arial" panose="020B0604020202020204" pitchFamily="34" charset="0"/>
              <a:cs typeface="Arial" panose="020B0604020202020204" pitchFamily="34" charset="0"/>
            </a:rPr>
            <a:t> , ce qui vous donnera ainsi une Résistance plus importante.</a:t>
          </a:r>
        </a:p>
        <a:p>
          <a:endParaRPr lang="fr-FR" sz="12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fr-FR" sz="1200" baseline="0">
              <a:latin typeface="Arial" panose="020B0604020202020204" pitchFamily="34" charset="0"/>
              <a:cs typeface="Arial" panose="020B0604020202020204" pitchFamily="34" charset="0"/>
            </a:rPr>
            <a:t>Procédez alors à un test sur une platine d'essai et modifez les valeurs au besoin.</a:t>
          </a:r>
          <a:endParaRPr lang="fr-FR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133350</xdr:colOff>
      <xdr:row>33</xdr:row>
      <xdr:rowOff>85726</xdr:rowOff>
    </xdr:from>
    <xdr:to>
      <xdr:col>5</xdr:col>
      <xdr:colOff>1162050</xdr:colOff>
      <xdr:row>33</xdr:row>
      <xdr:rowOff>104775</xdr:rowOff>
    </xdr:to>
    <xdr:cxnSp macro="">
      <xdr:nvCxnSpPr>
        <xdr:cNvPr id="19" name="Connecteur droit 18"/>
        <xdr:cNvCxnSpPr/>
      </xdr:nvCxnSpPr>
      <xdr:spPr>
        <a:xfrm>
          <a:off x="838200" y="8543926"/>
          <a:ext cx="4991100" cy="19049"/>
        </a:xfrm>
        <a:prstGeom prst="line">
          <a:avLst/>
        </a:prstGeom>
        <a:ln w="444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76200</xdr:colOff>
      <xdr:row>41</xdr:row>
      <xdr:rowOff>171450</xdr:rowOff>
    </xdr:from>
    <xdr:to>
      <xdr:col>5</xdr:col>
      <xdr:colOff>2151855</xdr:colOff>
      <xdr:row>69</xdr:row>
      <xdr:rowOff>180273</xdr:rowOff>
    </xdr:to>
    <xdr:pic>
      <xdr:nvPicPr>
        <xdr:cNvPr id="13" name="Image 12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57200" y="10915650"/>
          <a:ext cx="6361905" cy="5619048"/>
        </a:xfrm>
        <a:prstGeom prst="rect">
          <a:avLst/>
        </a:prstGeom>
      </xdr:spPr>
    </xdr:pic>
    <xdr:clientData/>
  </xdr:twoCellAnchor>
  <xdr:twoCellAnchor editAs="oneCell">
    <xdr:from>
      <xdr:col>5</xdr:col>
      <xdr:colOff>2162175</xdr:colOff>
      <xdr:row>41</xdr:row>
      <xdr:rowOff>180975</xdr:rowOff>
    </xdr:from>
    <xdr:to>
      <xdr:col>9</xdr:col>
      <xdr:colOff>304008</xdr:colOff>
      <xdr:row>69</xdr:row>
      <xdr:rowOff>170750</xdr:rowOff>
    </xdr:to>
    <xdr:pic>
      <xdr:nvPicPr>
        <xdr:cNvPr id="18" name="Image 17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829425" y="10925175"/>
          <a:ext cx="6342858" cy="560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3</xdr:row>
      <xdr:rowOff>133350</xdr:rowOff>
    </xdr:from>
    <xdr:to>
      <xdr:col>16</xdr:col>
      <xdr:colOff>477163</xdr:colOff>
      <xdr:row>15</xdr:row>
      <xdr:rowOff>10061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53450" y="828675"/>
          <a:ext cx="6535063" cy="38391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sonelec-musique.com/electronique_theorie_led.html" TargetMode="External"/><Relationship Id="rId1" Type="http://schemas.openxmlformats.org/officeDocument/2006/relationships/hyperlink" Target="https://www.sonelec-musique.com/electronique_realisations_alim_led.html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01"/>
  <sheetViews>
    <sheetView tabSelected="1" workbookViewId="0">
      <selection activeCell="E23" sqref="E23"/>
    </sheetView>
  </sheetViews>
  <sheetFormatPr baseColWidth="10" defaultRowHeight="15" x14ac:dyDescent="0.25"/>
  <cols>
    <col min="1" max="1" width="5.7109375" style="15" customWidth="1"/>
    <col min="2" max="2" width="3.28515625" customWidth="1"/>
    <col min="3" max="3" width="1.5703125" customWidth="1"/>
    <col min="4" max="4" width="29.42578125" customWidth="1"/>
    <col min="5" max="5" width="30" customWidth="1"/>
    <col min="6" max="6" width="59.140625" bestFit="1" customWidth="1"/>
    <col min="7" max="7" width="30.42578125" bestFit="1" customWidth="1"/>
    <col min="8" max="8" width="16.7109375" bestFit="1" customWidth="1"/>
    <col min="9" max="9" width="16.7109375" style="15" bestFit="1" customWidth="1"/>
    <col min="10" max="35" width="11.42578125" style="15"/>
  </cols>
  <sheetData>
    <row r="1" spans="2:9" x14ac:dyDescent="0.25">
      <c r="B1" s="15"/>
      <c r="C1" s="15"/>
      <c r="D1" s="15"/>
      <c r="E1" s="15"/>
      <c r="F1" s="15"/>
      <c r="G1" s="15"/>
      <c r="H1" s="15"/>
    </row>
    <row r="2" spans="2:9" ht="23.25" x14ac:dyDescent="0.35">
      <c r="B2" s="15"/>
      <c r="C2" s="15"/>
      <c r="D2" s="17" t="s">
        <v>54</v>
      </c>
      <c r="E2" s="17"/>
      <c r="F2" s="15"/>
      <c r="G2" s="15"/>
      <c r="H2" s="15"/>
    </row>
    <row r="3" spans="2:9" x14ac:dyDescent="0.25">
      <c r="B3" s="15"/>
      <c r="C3" s="15"/>
      <c r="D3" s="15"/>
      <c r="E3" s="15"/>
      <c r="F3" s="15"/>
      <c r="G3" s="15"/>
      <c r="H3" s="15"/>
    </row>
    <row r="4" spans="2:9" ht="37.5" x14ac:dyDescent="0.25">
      <c r="B4" s="15"/>
      <c r="C4" s="15"/>
      <c r="D4" s="14" t="s">
        <v>0</v>
      </c>
      <c r="E4" s="14" t="s">
        <v>45</v>
      </c>
      <c r="F4" s="14" t="s">
        <v>49</v>
      </c>
      <c r="G4" s="14" t="s">
        <v>48</v>
      </c>
      <c r="H4" s="15"/>
    </row>
    <row r="5" spans="2:9" ht="15.75" x14ac:dyDescent="0.25">
      <c r="B5" s="12"/>
      <c r="C5" s="15"/>
      <c r="D5" s="18" t="s">
        <v>2</v>
      </c>
      <c r="E5" s="18" t="s">
        <v>5</v>
      </c>
      <c r="F5" s="19" t="s">
        <v>3</v>
      </c>
      <c r="G5" s="19" t="s">
        <v>4</v>
      </c>
      <c r="H5" s="15"/>
      <c r="I5" s="41"/>
    </row>
    <row r="6" spans="2:9" ht="15.75" x14ac:dyDescent="0.25">
      <c r="B6" s="12"/>
      <c r="C6" s="15"/>
      <c r="D6" s="18" t="s">
        <v>2</v>
      </c>
      <c r="E6" s="18" t="s">
        <v>5</v>
      </c>
      <c r="F6" s="19" t="s">
        <v>6</v>
      </c>
      <c r="G6" s="19" t="s">
        <v>7</v>
      </c>
      <c r="H6" s="15"/>
      <c r="I6" s="41"/>
    </row>
    <row r="7" spans="2:9" ht="15.75" x14ac:dyDescent="0.25">
      <c r="B7" s="12"/>
      <c r="C7" s="15"/>
      <c r="D7" s="18" t="s">
        <v>2</v>
      </c>
      <c r="E7" s="18" t="s">
        <v>5</v>
      </c>
      <c r="F7" s="19" t="s">
        <v>8</v>
      </c>
      <c r="G7" s="19" t="s">
        <v>9</v>
      </c>
      <c r="H7" s="15"/>
      <c r="I7" s="41"/>
    </row>
    <row r="8" spans="2:9" ht="15.75" x14ac:dyDescent="0.25">
      <c r="B8" s="1"/>
      <c r="C8" s="15"/>
      <c r="D8" s="18" t="s">
        <v>10</v>
      </c>
      <c r="E8" s="18" t="s">
        <v>13</v>
      </c>
      <c r="F8" s="19" t="s">
        <v>11</v>
      </c>
      <c r="G8" s="19" t="s">
        <v>12</v>
      </c>
      <c r="H8" s="15"/>
      <c r="I8" s="41"/>
    </row>
    <row r="9" spans="2:9" ht="15.75" x14ac:dyDescent="0.25">
      <c r="B9" s="6"/>
      <c r="C9" s="15"/>
      <c r="D9" s="18" t="s">
        <v>14</v>
      </c>
      <c r="E9" s="18" t="s">
        <v>13</v>
      </c>
      <c r="F9" s="19" t="s">
        <v>15</v>
      </c>
      <c r="G9" s="19" t="s">
        <v>16</v>
      </c>
      <c r="H9" s="15"/>
      <c r="I9" s="41"/>
    </row>
    <row r="10" spans="2:9" ht="15.75" x14ac:dyDescent="0.25">
      <c r="B10" s="7"/>
      <c r="C10" s="15"/>
      <c r="D10" s="18" t="s">
        <v>17</v>
      </c>
      <c r="E10" s="18" t="s">
        <v>19</v>
      </c>
      <c r="F10" s="19" t="s">
        <v>1</v>
      </c>
      <c r="G10" s="19" t="s">
        <v>18</v>
      </c>
      <c r="H10" s="15"/>
      <c r="I10" s="41"/>
    </row>
    <row r="11" spans="2:9" ht="15.75" x14ac:dyDescent="0.25">
      <c r="B11" s="2"/>
      <c r="C11" s="15"/>
      <c r="D11" s="18" t="s">
        <v>20</v>
      </c>
      <c r="E11" s="18" t="s">
        <v>19</v>
      </c>
      <c r="F11" s="19" t="s">
        <v>1</v>
      </c>
      <c r="G11" s="19" t="s">
        <v>21</v>
      </c>
      <c r="H11" s="15"/>
      <c r="I11" s="41"/>
    </row>
    <row r="12" spans="2:9" ht="15.75" x14ac:dyDescent="0.25">
      <c r="B12" s="4"/>
      <c r="C12" s="15"/>
      <c r="D12" s="18" t="s">
        <v>22</v>
      </c>
      <c r="E12" s="18" t="s">
        <v>24</v>
      </c>
      <c r="F12" s="19" t="s">
        <v>1</v>
      </c>
      <c r="G12" s="19" t="s">
        <v>23</v>
      </c>
      <c r="H12" s="15"/>
      <c r="I12" s="41"/>
    </row>
    <row r="13" spans="2:9" ht="15.75" x14ac:dyDescent="0.25">
      <c r="B13" s="3"/>
      <c r="C13" s="15"/>
      <c r="D13" s="18" t="s">
        <v>25</v>
      </c>
      <c r="E13" s="18" t="s">
        <v>28</v>
      </c>
      <c r="F13" s="19" t="s">
        <v>26</v>
      </c>
      <c r="G13" s="19" t="s">
        <v>27</v>
      </c>
      <c r="H13" s="15"/>
      <c r="I13" s="41"/>
    </row>
    <row r="14" spans="2:9" ht="31.5" x14ac:dyDescent="0.25">
      <c r="B14" s="5"/>
      <c r="C14" s="15"/>
      <c r="D14" s="18" t="s">
        <v>29</v>
      </c>
      <c r="E14" s="18" t="s">
        <v>46</v>
      </c>
      <c r="F14" s="19" t="s">
        <v>51</v>
      </c>
      <c r="G14" s="19" t="s">
        <v>30</v>
      </c>
      <c r="H14" s="15"/>
      <c r="I14" s="41"/>
    </row>
    <row r="15" spans="2:9" ht="15.75" x14ac:dyDescent="0.25">
      <c r="B15" s="9"/>
      <c r="C15" s="15"/>
      <c r="D15" s="18" t="s">
        <v>31</v>
      </c>
      <c r="E15" s="18" t="s">
        <v>33</v>
      </c>
      <c r="F15" s="19" t="s">
        <v>1</v>
      </c>
      <c r="G15" s="19" t="s">
        <v>32</v>
      </c>
      <c r="H15" s="15"/>
      <c r="I15" s="41"/>
    </row>
    <row r="16" spans="2:9" ht="31.5" x14ac:dyDescent="0.25">
      <c r="B16" s="8"/>
      <c r="C16" s="15"/>
      <c r="D16" s="18" t="s">
        <v>34</v>
      </c>
      <c r="E16" s="18" t="s">
        <v>47</v>
      </c>
      <c r="F16" s="19" t="s">
        <v>52</v>
      </c>
      <c r="G16" s="19" t="s">
        <v>50</v>
      </c>
      <c r="H16" s="15"/>
      <c r="I16" s="41"/>
    </row>
    <row r="17" spans="2:9" ht="15.75" x14ac:dyDescent="0.25">
      <c r="B17" s="10"/>
      <c r="C17" s="15"/>
      <c r="D17" s="18" t="s">
        <v>35</v>
      </c>
      <c r="E17" s="18" t="s">
        <v>36</v>
      </c>
      <c r="F17" s="19" t="s">
        <v>1</v>
      </c>
      <c r="G17" s="19" t="s">
        <v>1</v>
      </c>
      <c r="H17" s="15"/>
      <c r="I17" s="41"/>
    </row>
    <row r="18" spans="2:9" ht="15.75" x14ac:dyDescent="0.25">
      <c r="B18" s="11"/>
      <c r="C18" s="15"/>
      <c r="D18" s="18" t="s">
        <v>37</v>
      </c>
      <c r="E18" s="18" t="s">
        <v>36</v>
      </c>
      <c r="F18" s="19" t="s">
        <v>1</v>
      </c>
      <c r="G18" s="19" t="s">
        <v>38</v>
      </c>
      <c r="H18" s="15"/>
      <c r="I18" s="41"/>
    </row>
    <row r="19" spans="2:9" ht="15.75" x14ac:dyDescent="0.25">
      <c r="B19" s="13"/>
      <c r="C19" s="15"/>
      <c r="D19" s="18" t="s">
        <v>39</v>
      </c>
      <c r="E19" s="18" t="s">
        <v>42</v>
      </c>
      <c r="F19" s="19" t="s">
        <v>40</v>
      </c>
      <c r="G19" s="19" t="s">
        <v>41</v>
      </c>
      <c r="H19" s="15"/>
      <c r="I19" s="41"/>
    </row>
    <row r="20" spans="2:9" ht="15.75" x14ac:dyDescent="0.25">
      <c r="B20" s="15"/>
      <c r="C20" s="15"/>
      <c r="D20" s="18" t="s">
        <v>43</v>
      </c>
      <c r="E20" s="18" t="s">
        <v>44</v>
      </c>
      <c r="F20" s="19" t="s">
        <v>1</v>
      </c>
      <c r="G20" s="19" t="s">
        <v>53</v>
      </c>
      <c r="H20" s="15"/>
      <c r="I20" s="41"/>
    </row>
    <row r="21" spans="2:9" x14ac:dyDescent="0.25">
      <c r="B21" s="15"/>
      <c r="C21" s="15"/>
      <c r="D21" s="15"/>
      <c r="E21" s="15"/>
      <c r="F21" s="15"/>
      <c r="G21" s="15"/>
      <c r="H21" s="15"/>
    </row>
    <row r="22" spans="2:9" x14ac:dyDescent="0.25">
      <c r="B22" s="15"/>
      <c r="C22" s="15"/>
      <c r="D22" s="15"/>
      <c r="E22" s="15"/>
      <c r="F22" s="15"/>
      <c r="G22" s="15"/>
      <c r="H22" s="15"/>
    </row>
    <row r="23" spans="2:9" ht="32.25" x14ac:dyDescent="0.25">
      <c r="B23" s="15"/>
      <c r="C23" s="16"/>
      <c r="D23" s="26" t="s">
        <v>55</v>
      </c>
      <c r="E23" s="35">
        <v>5</v>
      </c>
      <c r="F23" s="21" t="s">
        <v>57</v>
      </c>
      <c r="G23" s="15"/>
      <c r="H23" s="15"/>
    </row>
    <row r="24" spans="2:9" x14ac:dyDescent="0.25">
      <c r="B24" s="15"/>
      <c r="C24" s="15"/>
      <c r="D24" s="22"/>
      <c r="E24" s="15"/>
      <c r="F24" s="15"/>
      <c r="G24" s="15"/>
      <c r="H24" s="15"/>
    </row>
    <row r="25" spans="2:9" ht="32.25" x14ac:dyDescent="0.25">
      <c r="B25" s="15"/>
      <c r="C25" s="16"/>
      <c r="D25" s="26" t="s">
        <v>56</v>
      </c>
      <c r="E25" s="35">
        <v>1.8</v>
      </c>
      <c r="F25" s="21" t="s">
        <v>57</v>
      </c>
      <c r="G25" s="15"/>
      <c r="H25" s="15"/>
    </row>
    <row r="26" spans="2:9" x14ac:dyDescent="0.25">
      <c r="B26" s="15"/>
      <c r="C26" s="15"/>
      <c r="D26" s="22"/>
      <c r="E26" s="15" t="s">
        <v>68</v>
      </c>
      <c r="F26" s="15"/>
      <c r="G26" s="15"/>
      <c r="H26" s="15"/>
    </row>
    <row r="27" spans="2:9" ht="32.25" x14ac:dyDescent="0.25">
      <c r="B27" s="15"/>
      <c r="C27" s="16"/>
      <c r="D27" s="26" t="s">
        <v>59</v>
      </c>
      <c r="E27" s="35">
        <v>10</v>
      </c>
      <c r="F27" s="21" t="s">
        <v>62</v>
      </c>
      <c r="G27" s="15"/>
      <c r="H27" s="15"/>
    </row>
    <row r="28" spans="2:9" ht="15.75" thickBot="1" x14ac:dyDescent="0.3">
      <c r="B28" s="15"/>
      <c r="C28" s="15"/>
      <c r="D28" s="22"/>
      <c r="E28" s="15"/>
      <c r="F28" s="15"/>
      <c r="G28" s="15"/>
      <c r="H28" s="15"/>
    </row>
    <row r="29" spans="2:9" ht="34.5" thickBot="1" x14ac:dyDescent="0.3">
      <c r="B29" s="15"/>
      <c r="C29" s="15"/>
      <c r="D29" s="23" t="s">
        <v>58</v>
      </c>
      <c r="E29" s="30">
        <f>((E23-E25)/E27)*1000</f>
        <v>320</v>
      </c>
      <c r="F29" s="25" t="s">
        <v>60</v>
      </c>
      <c r="G29" s="15"/>
      <c r="H29" s="15"/>
    </row>
    <row r="30" spans="2:9" x14ac:dyDescent="0.25">
      <c r="B30" s="15"/>
      <c r="C30" s="15"/>
      <c r="D30" s="22"/>
      <c r="E30" s="15"/>
      <c r="F30" s="15"/>
      <c r="G30" s="15"/>
      <c r="H30" s="15"/>
    </row>
    <row r="31" spans="2:9" ht="18.75" x14ac:dyDescent="0.3">
      <c r="B31" s="15"/>
      <c r="C31" s="15"/>
      <c r="D31" s="32" t="s">
        <v>69</v>
      </c>
      <c r="E31" s="31"/>
      <c r="F31" s="15"/>
      <c r="G31" s="15"/>
      <c r="H31" s="15"/>
    </row>
    <row r="32" spans="2:9" x14ac:dyDescent="0.25">
      <c r="B32" s="15"/>
      <c r="C32" s="15"/>
      <c r="D32" s="15"/>
      <c r="E32" s="15"/>
      <c r="F32" s="15"/>
      <c r="G32" s="15"/>
      <c r="H32" s="15"/>
    </row>
    <row r="33" spans="2:8" ht="36" x14ac:dyDescent="0.25">
      <c r="B33" s="15"/>
      <c r="C33" s="15"/>
      <c r="D33" s="29" t="s">
        <v>63</v>
      </c>
      <c r="E33" s="36">
        <v>330</v>
      </c>
      <c r="F33" s="25" t="s">
        <v>60</v>
      </c>
      <c r="G33" s="15"/>
      <c r="H33" s="15"/>
    </row>
    <row r="34" spans="2:8" ht="34.5" customHeight="1" thickBot="1" x14ac:dyDescent="0.3">
      <c r="B34" s="15"/>
      <c r="C34" s="15"/>
      <c r="D34" s="15"/>
      <c r="E34" s="15"/>
      <c r="F34" s="15"/>
      <c r="G34" s="15"/>
      <c r="H34" s="15"/>
    </row>
    <row r="35" spans="2:8" ht="41.25" customHeight="1" thickBot="1" x14ac:dyDescent="0.3">
      <c r="B35" s="15"/>
      <c r="C35" s="15"/>
      <c r="D35" s="37" t="s">
        <v>64</v>
      </c>
      <c r="E35" s="27">
        <f>(E23-E25)/E33*1000</f>
        <v>9.6969696969696972</v>
      </c>
      <c r="F35" s="28" t="s">
        <v>62</v>
      </c>
      <c r="G35" s="15"/>
      <c r="H35" s="15"/>
    </row>
    <row r="36" spans="2:8" x14ac:dyDescent="0.25">
      <c r="B36" s="15"/>
      <c r="C36" s="15"/>
      <c r="D36" s="15"/>
      <c r="E36" s="15"/>
      <c r="F36" s="15"/>
      <c r="G36" s="15"/>
      <c r="H36" s="15"/>
    </row>
    <row r="37" spans="2:8" ht="28.5" x14ac:dyDescent="0.25">
      <c r="B37" s="15"/>
      <c r="C37" s="15"/>
      <c r="D37" s="33" t="s">
        <v>67</v>
      </c>
      <c r="E37" s="24">
        <f>E33*((E35/1000)^2)</f>
        <v>3.103030303030303E-2</v>
      </c>
      <c r="F37" s="21" t="s">
        <v>61</v>
      </c>
      <c r="G37" s="15"/>
      <c r="H37" s="15"/>
    </row>
    <row r="38" spans="2:8" x14ac:dyDescent="0.25">
      <c r="B38" s="15"/>
      <c r="C38" s="15"/>
      <c r="D38" s="15"/>
      <c r="E38" s="15"/>
      <c r="F38" s="15"/>
      <c r="G38" s="15"/>
      <c r="H38" s="15"/>
    </row>
    <row r="39" spans="2:8" x14ac:dyDescent="0.25">
      <c r="B39" s="15"/>
      <c r="C39" s="15"/>
      <c r="D39" s="15"/>
      <c r="E39" s="15"/>
      <c r="F39" s="15"/>
      <c r="G39" s="15"/>
      <c r="H39" s="15"/>
    </row>
    <row r="40" spans="2:8" ht="15.75" x14ac:dyDescent="0.25">
      <c r="B40" s="15"/>
      <c r="C40" s="15"/>
      <c r="D40" s="15"/>
      <c r="E40" s="20"/>
      <c r="F40" s="15"/>
      <c r="G40" s="15"/>
      <c r="H40" s="15"/>
    </row>
    <row r="41" spans="2:8" x14ac:dyDescent="0.25">
      <c r="B41" s="15"/>
      <c r="C41" s="15"/>
      <c r="D41" s="15"/>
      <c r="E41" s="15"/>
      <c r="F41" s="15"/>
      <c r="G41" s="15"/>
      <c r="H41" s="15"/>
    </row>
    <row r="42" spans="2:8" x14ac:dyDescent="0.25">
      <c r="B42" s="15"/>
      <c r="C42" s="15"/>
      <c r="D42" s="15"/>
      <c r="E42" s="15"/>
      <c r="F42" s="15"/>
      <c r="G42" s="15"/>
      <c r="H42" s="15"/>
    </row>
    <row r="43" spans="2:8" x14ac:dyDescent="0.25">
      <c r="B43" s="15"/>
      <c r="C43" s="15"/>
      <c r="D43" s="15"/>
      <c r="E43" s="15"/>
      <c r="F43" s="15"/>
      <c r="G43" s="15"/>
      <c r="H43" s="15"/>
    </row>
    <row r="44" spans="2:8" x14ac:dyDescent="0.25">
      <c r="B44" s="15"/>
      <c r="C44" s="15"/>
      <c r="D44" s="15"/>
      <c r="E44" s="15"/>
      <c r="F44" s="15"/>
      <c r="G44" s="15"/>
      <c r="H44" s="15"/>
    </row>
    <row r="45" spans="2:8" x14ac:dyDescent="0.25">
      <c r="B45" s="15"/>
      <c r="C45" s="15"/>
      <c r="D45" s="15"/>
      <c r="E45" s="15"/>
      <c r="F45" s="15"/>
      <c r="G45" s="15"/>
      <c r="H45" s="15"/>
    </row>
    <row r="46" spans="2:8" x14ac:dyDescent="0.25">
      <c r="B46" s="15"/>
      <c r="C46" s="15"/>
      <c r="D46" s="15"/>
      <c r="E46" s="15"/>
      <c r="F46" s="15"/>
      <c r="G46" s="15"/>
      <c r="H46" s="15"/>
    </row>
    <row r="47" spans="2:8" x14ac:dyDescent="0.25">
      <c r="B47" s="15"/>
      <c r="C47" s="15"/>
      <c r="D47" s="15"/>
      <c r="E47" s="15"/>
      <c r="F47" s="15"/>
      <c r="G47" s="15"/>
      <c r="H47" s="15"/>
    </row>
    <row r="48" spans="2:8" x14ac:dyDescent="0.25">
      <c r="B48" s="15"/>
      <c r="C48" s="15"/>
      <c r="D48" s="15"/>
      <c r="E48" s="15"/>
      <c r="F48" s="15"/>
      <c r="G48" s="15"/>
      <c r="H48" s="15"/>
    </row>
    <row r="49" spans="2:13" x14ac:dyDescent="0.25">
      <c r="B49" s="15"/>
      <c r="C49" s="15"/>
      <c r="D49" s="15"/>
      <c r="E49" s="15"/>
      <c r="F49" s="15"/>
      <c r="G49" s="15"/>
      <c r="H49" s="15"/>
    </row>
    <row r="50" spans="2:13" x14ac:dyDescent="0.25">
      <c r="B50" s="15"/>
      <c r="C50" s="15"/>
      <c r="D50" s="15"/>
      <c r="E50" s="15"/>
      <c r="F50" s="15"/>
      <c r="G50" s="15"/>
      <c r="H50" s="15"/>
    </row>
    <row r="51" spans="2:13" x14ac:dyDescent="0.25">
      <c r="B51" s="15"/>
      <c r="C51" s="15"/>
      <c r="D51" s="15"/>
      <c r="E51" s="15"/>
      <c r="F51" s="15"/>
      <c r="G51" s="15"/>
      <c r="H51" s="15"/>
    </row>
    <row r="52" spans="2:13" x14ac:dyDescent="0.25">
      <c r="B52" s="15"/>
      <c r="C52" s="15"/>
      <c r="D52" s="15"/>
      <c r="E52" s="15"/>
      <c r="F52" s="15"/>
      <c r="G52" s="15"/>
      <c r="H52" s="15"/>
    </row>
    <row r="53" spans="2:13" x14ac:dyDescent="0.25">
      <c r="B53" s="15"/>
      <c r="C53" s="15"/>
      <c r="D53" s="15"/>
      <c r="E53" s="15"/>
      <c r="F53" s="15"/>
      <c r="G53" s="15"/>
      <c r="H53" s="15"/>
    </row>
    <row r="54" spans="2:13" x14ac:dyDescent="0.25">
      <c r="B54" s="15"/>
      <c r="C54" s="15"/>
      <c r="D54" s="15"/>
      <c r="E54" s="15"/>
      <c r="F54" s="15"/>
      <c r="G54" s="15"/>
      <c r="H54" s="15"/>
    </row>
    <row r="55" spans="2:13" x14ac:dyDescent="0.25">
      <c r="B55" s="15"/>
      <c r="C55" s="15"/>
      <c r="D55" s="15"/>
      <c r="E55" s="15"/>
      <c r="F55" s="15"/>
      <c r="G55" s="15"/>
      <c r="H55" s="15"/>
    </row>
    <row r="56" spans="2:13" x14ac:dyDescent="0.25">
      <c r="B56" s="15"/>
      <c r="C56" s="15"/>
      <c r="D56" s="15"/>
      <c r="E56" s="15"/>
      <c r="F56" s="15"/>
      <c r="G56" s="15"/>
      <c r="H56" s="15"/>
    </row>
    <row r="57" spans="2:13" x14ac:dyDescent="0.25">
      <c r="B57" s="15"/>
      <c r="C57" s="15"/>
      <c r="E57" s="15"/>
      <c r="F57" s="15"/>
      <c r="G57" s="15"/>
      <c r="H57" s="15"/>
    </row>
    <row r="58" spans="2:13" x14ac:dyDescent="0.25">
      <c r="B58" s="15"/>
      <c r="C58" s="15"/>
      <c r="E58" s="15"/>
      <c r="F58" s="15"/>
      <c r="G58" s="15"/>
      <c r="H58" s="15"/>
    </row>
    <row r="59" spans="2:13" x14ac:dyDescent="0.25">
      <c r="B59" s="15"/>
      <c r="C59" s="15"/>
      <c r="E59" s="15"/>
      <c r="F59" s="15"/>
      <c r="G59" s="15"/>
      <c r="H59" s="15"/>
    </row>
    <row r="60" spans="2:13" x14ac:dyDescent="0.25">
      <c r="B60" s="15"/>
      <c r="C60" s="15"/>
      <c r="D60" s="15"/>
      <c r="E60" s="15"/>
      <c r="F60" s="15"/>
      <c r="G60" s="75"/>
      <c r="H60" s="75"/>
      <c r="I60" s="75"/>
      <c r="J60" s="75"/>
      <c r="K60" s="75"/>
      <c r="L60" s="75"/>
      <c r="M60" s="75"/>
    </row>
    <row r="61" spans="2:13" x14ac:dyDescent="0.25">
      <c r="B61" s="15"/>
      <c r="C61" s="15"/>
      <c r="D61" s="15"/>
      <c r="E61" s="15"/>
      <c r="F61" s="15"/>
      <c r="G61" s="75"/>
      <c r="H61" s="75"/>
      <c r="I61" s="75"/>
      <c r="J61" s="75"/>
      <c r="K61" s="75"/>
      <c r="L61" s="75"/>
      <c r="M61" s="75"/>
    </row>
    <row r="62" spans="2:13" ht="26.25" x14ac:dyDescent="0.4">
      <c r="B62" s="15"/>
      <c r="C62" s="15"/>
      <c r="D62" s="15"/>
      <c r="E62" s="15"/>
      <c r="F62" s="15"/>
      <c r="G62" s="75"/>
      <c r="H62" s="76"/>
      <c r="I62" s="75"/>
      <c r="J62" s="75"/>
      <c r="K62" s="75"/>
      <c r="L62" s="75"/>
      <c r="M62" s="75"/>
    </row>
    <row r="63" spans="2:13" ht="18" x14ac:dyDescent="0.25">
      <c r="B63" s="15"/>
      <c r="C63" s="15"/>
      <c r="D63" s="15"/>
      <c r="E63" s="15"/>
      <c r="F63" s="15"/>
      <c r="G63" s="75"/>
      <c r="H63" s="79"/>
      <c r="I63" s="79"/>
      <c r="J63" s="79"/>
      <c r="K63" s="80"/>
      <c r="L63" s="80"/>
      <c r="M63" s="75"/>
    </row>
    <row r="64" spans="2:13" ht="18.75" x14ac:dyDescent="0.25">
      <c r="B64" s="15"/>
      <c r="C64" s="15"/>
      <c r="D64" s="15"/>
      <c r="E64" s="15"/>
      <c r="F64" s="15"/>
      <c r="G64" s="75"/>
      <c r="H64" s="81"/>
      <c r="I64" s="81"/>
      <c r="J64" s="77"/>
      <c r="K64" s="77"/>
      <c r="L64" s="77"/>
      <c r="M64" s="75"/>
    </row>
    <row r="65" spans="2:13" ht="15.75" x14ac:dyDescent="0.25">
      <c r="B65" s="15"/>
      <c r="C65" s="15"/>
      <c r="D65" s="15"/>
      <c r="E65" s="15"/>
      <c r="F65" s="15"/>
      <c r="G65" s="75"/>
      <c r="H65" s="39"/>
      <c r="I65" s="39"/>
      <c r="J65" s="40"/>
      <c r="K65" s="40"/>
      <c r="L65" s="40"/>
      <c r="M65" s="75"/>
    </row>
    <row r="66" spans="2:13" ht="15.75" x14ac:dyDescent="0.25">
      <c r="B66" s="15"/>
      <c r="C66" s="15"/>
      <c r="D66" s="15"/>
      <c r="E66" s="15"/>
      <c r="F66" s="15"/>
      <c r="G66" s="75"/>
      <c r="H66" s="39"/>
      <c r="I66" s="39"/>
      <c r="J66" s="40"/>
      <c r="K66" s="40"/>
      <c r="L66" s="40"/>
      <c r="M66" s="75"/>
    </row>
    <row r="67" spans="2:13" ht="15.75" x14ac:dyDescent="0.25">
      <c r="B67" s="15"/>
      <c r="C67" s="15"/>
      <c r="D67" s="15"/>
      <c r="E67" s="15"/>
      <c r="F67" s="15"/>
      <c r="G67" s="75"/>
      <c r="H67" s="39"/>
      <c r="I67" s="39"/>
      <c r="J67" s="40"/>
      <c r="K67" s="40"/>
      <c r="L67" s="40"/>
      <c r="M67" s="75"/>
    </row>
    <row r="68" spans="2:13" ht="15.75" x14ac:dyDescent="0.25">
      <c r="B68" s="15"/>
      <c r="C68" s="15"/>
      <c r="D68" s="15"/>
      <c r="E68" s="15"/>
      <c r="F68" s="15"/>
      <c r="G68" s="75"/>
      <c r="H68" s="39"/>
      <c r="I68" s="39"/>
      <c r="J68" s="40"/>
      <c r="K68" s="40"/>
      <c r="L68" s="40"/>
      <c r="M68" s="75"/>
    </row>
    <row r="69" spans="2:13" ht="15.75" x14ac:dyDescent="0.25">
      <c r="B69" s="15"/>
      <c r="C69" s="15"/>
      <c r="D69" s="15"/>
      <c r="E69" s="15"/>
      <c r="F69" s="15"/>
      <c r="G69" s="75"/>
      <c r="H69" s="39"/>
      <c r="I69" s="39"/>
      <c r="J69" s="40"/>
      <c r="K69" s="40"/>
      <c r="L69" s="40"/>
      <c r="M69" s="75"/>
    </row>
    <row r="70" spans="2:13" ht="15.75" x14ac:dyDescent="0.25">
      <c r="B70" s="15"/>
      <c r="C70" s="15"/>
      <c r="D70" s="15"/>
      <c r="E70" s="15"/>
      <c r="F70" s="15"/>
      <c r="G70" s="75"/>
      <c r="H70" s="39"/>
      <c r="I70" s="39"/>
      <c r="J70" s="40"/>
      <c r="K70" s="40"/>
      <c r="L70" s="40"/>
      <c r="M70" s="75"/>
    </row>
    <row r="71" spans="2:13" ht="15.75" x14ac:dyDescent="0.25">
      <c r="B71" s="15"/>
      <c r="C71" s="15"/>
      <c r="D71" s="15"/>
      <c r="E71" s="15"/>
      <c r="F71" s="15"/>
      <c r="G71" s="75"/>
      <c r="H71" s="39"/>
      <c r="I71" s="39"/>
      <c r="J71" s="40"/>
      <c r="K71" s="40"/>
      <c r="L71" s="40"/>
      <c r="M71" s="75"/>
    </row>
    <row r="72" spans="2:13" s="15" customFormat="1" x14ac:dyDescent="0.25"/>
    <row r="73" spans="2:13" s="15" customFormat="1" x14ac:dyDescent="0.25"/>
    <row r="74" spans="2:13" s="15" customFormat="1" x14ac:dyDescent="0.25"/>
    <row r="75" spans="2:13" s="15" customFormat="1" x14ac:dyDescent="0.25"/>
    <row r="76" spans="2:13" s="15" customFormat="1" x14ac:dyDescent="0.25"/>
    <row r="77" spans="2:13" s="15" customFormat="1" x14ac:dyDescent="0.25"/>
    <row r="78" spans="2:13" s="15" customFormat="1" x14ac:dyDescent="0.25"/>
    <row r="79" spans="2:13" s="15" customFormat="1" x14ac:dyDescent="0.25"/>
    <row r="80" spans="2:13" s="15" customFormat="1" x14ac:dyDescent="0.25"/>
    <row r="81" spans="4:4" s="15" customFormat="1" x14ac:dyDescent="0.25"/>
    <row r="82" spans="4:4" s="15" customFormat="1" x14ac:dyDescent="0.25"/>
    <row r="83" spans="4:4" s="15" customFormat="1" x14ac:dyDescent="0.25"/>
    <row r="84" spans="4:4" s="15" customFormat="1" x14ac:dyDescent="0.25"/>
    <row r="85" spans="4:4" s="15" customFormat="1" x14ac:dyDescent="0.25"/>
    <row r="86" spans="4:4" s="15" customFormat="1" x14ac:dyDescent="0.25"/>
    <row r="87" spans="4:4" s="15" customFormat="1" x14ac:dyDescent="0.25"/>
    <row r="88" spans="4:4" s="15" customFormat="1" x14ac:dyDescent="0.25"/>
    <row r="89" spans="4:4" s="15" customFormat="1" x14ac:dyDescent="0.25">
      <c r="D89" s="78" t="s">
        <v>65</v>
      </c>
    </row>
    <row r="90" spans="4:4" s="15" customFormat="1" x14ac:dyDescent="0.25">
      <c r="D90" s="34"/>
    </row>
    <row r="91" spans="4:4" s="15" customFormat="1" x14ac:dyDescent="0.25">
      <c r="D91" s="78" t="s">
        <v>66</v>
      </c>
    </row>
    <row r="92" spans="4:4" s="15" customFormat="1" x14ac:dyDescent="0.25"/>
    <row r="93" spans="4:4" s="15" customFormat="1" x14ac:dyDescent="0.25"/>
    <row r="94" spans="4:4" s="15" customFormat="1" x14ac:dyDescent="0.25"/>
    <row r="95" spans="4:4" s="15" customFormat="1" x14ac:dyDescent="0.25"/>
    <row r="96" spans="4:4" s="15" customFormat="1" x14ac:dyDescent="0.25"/>
    <row r="97" s="15" customFormat="1" x14ac:dyDescent="0.25"/>
    <row r="98" s="15" customFormat="1" x14ac:dyDescent="0.25"/>
    <row r="99" s="15" customFormat="1" x14ac:dyDescent="0.25"/>
    <row r="100" s="15" customFormat="1" x14ac:dyDescent="0.25"/>
    <row r="101" s="15" customFormat="1" x14ac:dyDescent="0.25"/>
    <row r="102" s="15" customFormat="1" x14ac:dyDescent="0.25"/>
    <row r="103" s="15" customFormat="1" x14ac:dyDescent="0.25"/>
    <row r="104" s="15" customFormat="1" x14ac:dyDescent="0.25"/>
    <row r="105" s="15" customFormat="1" x14ac:dyDescent="0.25"/>
    <row r="106" s="15" customFormat="1" x14ac:dyDescent="0.25"/>
    <row r="107" s="15" customFormat="1" x14ac:dyDescent="0.25"/>
    <row r="108" s="15" customFormat="1" x14ac:dyDescent="0.25"/>
    <row r="109" s="15" customFormat="1" x14ac:dyDescent="0.25"/>
    <row r="110" s="15" customFormat="1" x14ac:dyDescent="0.25"/>
    <row r="111" s="15" customFormat="1" x14ac:dyDescent="0.25"/>
    <row r="112" s="15" customFormat="1" x14ac:dyDescent="0.25"/>
    <row r="113" s="15" customFormat="1" x14ac:dyDescent="0.25"/>
    <row r="114" s="15" customFormat="1" x14ac:dyDescent="0.25"/>
    <row r="115" s="15" customFormat="1" x14ac:dyDescent="0.25"/>
    <row r="116" s="15" customFormat="1" x14ac:dyDescent="0.25"/>
    <row r="117" s="15" customFormat="1" x14ac:dyDescent="0.25"/>
    <row r="118" s="15" customFormat="1" x14ac:dyDescent="0.25"/>
    <row r="119" s="15" customFormat="1" x14ac:dyDescent="0.25"/>
    <row r="120" s="15" customFormat="1" x14ac:dyDescent="0.25"/>
    <row r="121" s="15" customFormat="1" x14ac:dyDescent="0.25"/>
    <row r="122" s="15" customFormat="1" x14ac:dyDescent="0.25"/>
    <row r="123" s="15" customFormat="1" x14ac:dyDescent="0.25"/>
    <row r="124" s="15" customFormat="1" x14ac:dyDescent="0.25"/>
    <row r="125" s="15" customFormat="1" x14ac:dyDescent="0.25"/>
    <row r="126" s="15" customFormat="1" x14ac:dyDescent="0.25"/>
    <row r="127" s="15" customFormat="1" x14ac:dyDescent="0.25"/>
    <row r="128" s="15" customFormat="1" x14ac:dyDescent="0.25"/>
    <row r="129" s="15" customFormat="1" x14ac:dyDescent="0.25"/>
    <row r="130" s="15" customFormat="1" x14ac:dyDescent="0.25"/>
    <row r="131" s="15" customFormat="1" x14ac:dyDescent="0.25"/>
    <row r="132" s="15" customFormat="1" x14ac:dyDescent="0.25"/>
    <row r="133" s="15" customFormat="1" x14ac:dyDescent="0.25"/>
    <row r="134" s="15" customFormat="1" x14ac:dyDescent="0.25"/>
    <row r="135" s="15" customFormat="1" x14ac:dyDescent="0.25"/>
    <row r="136" s="15" customFormat="1" x14ac:dyDescent="0.25"/>
    <row r="137" s="15" customFormat="1" x14ac:dyDescent="0.25"/>
    <row r="138" s="15" customFormat="1" x14ac:dyDescent="0.25"/>
    <row r="139" s="15" customFormat="1" x14ac:dyDescent="0.25"/>
    <row r="140" s="15" customFormat="1" x14ac:dyDescent="0.25"/>
    <row r="141" s="15" customFormat="1" x14ac:dyDescent="0.25"/>
    <row r="142" s="15" customFormat="1" x14ac:dyDescent="0.25"/>
    <row r="143" s="15" customFormat="1" x14ac:dyDescent="0.25"/>
    <row r="144" s="15" customFormat="1" x14ac:dyDescent="0.25"/>
    <row r="145" s="15" customFormat="1" x14ac:dyDescent="0.25"/>
    <row r="146" s="15" customFormat="1" x14ac:dyDescent="0.25"/>
    <row r="147" s="15" customFormat="1" x14ac:dyDescent="0.25"/>
    <row r="148" s="15" customFormat="1" x14ac:dyDescent="0.25"/>
    <row r="149" s="15" customFormat="1" x14ac:dyDescent="0.25"/>
    <row r="150" s="15" customFormat="1" x14ac:dyDescent="0.25"/>
    <row r="151" s="15" customFormat="1" x14ac:dyDescent="0.25"/>
    <row r="152" s="15" customFormat="1" x14ac:dyDescent="0.25"/>
    <row r="153" s="15" customFormat="1" x14ac:dyDescent="0.25"/>
    <row r="154" s="15" customFormat="1" x14ac:dyDescent="0.25"/>
    <row r="155" s="15" customFormat="1" x14ac:dyDescent="0.25"/>
    <row r="156" s="15" customFormat="1" x14ac:dyDescent="0.25"/>
    <row r="157" s="15" customFormat="1" x14ac:dyDescent="0.25"/>
    <row r="158" s="15" customFormat="1" x14ac:dyDescent="0.25"/>
    <row r="159" s="15" customFormat="1" x14ac:dyDescent="0.25"/>
    <row r="160" s="15" customFormat="1" x14ac:dyDescent="0.25"/>
    <row r="161" s="15" customFormat="1" x14ac:dyDescent="0.25"/>
    <row r="162" s="15" customFormat="1" x14ac:dyDescent="0.25"/>
    <row r="163" s="15" customFormat="1" x14ac:dyDescent="0.25"/>
    <row r="164" s="15" customFormat="1" x14ac:dyDescent="0.25"/>
    <row r="165" s="15" customFormat="1" x14ac:dyDescent="0.25"/>
    <row r="166" s="15" customFormat="1" x14ac:dyDescent="0.25"/>
    <row r="167" s="15" customFormat="1" x14ac:dyDescent="0.25"/>
    <row r="168" s="15" customFormat="1" x14ac:dyDescent="0.25"/>
    <row r="169" s="15" customFormat="1" x14ac:dyDescent="0.25"/>
    <row r="170" s="15" customFormat="1" x14ac:dyDescent="0.25"/>
    <row r="171" s="15" customFormat="1" x14ac:dyDescent="0.25"/>
    <row r="172" s="15" customFormat="1" x14ac:dyDescent="0.25"/>
    <row r="173" s="15" customFormat="1" x14ac:dyDescent="0.25"/>
    <row r="174" s="15" customFormat="1" x14ac:dyDescent="0.25"/>
    <row r="175" s="15" customFormat="1" x14ac:dyDescent="0.25"/>
    <row r="176" s="15" customFormat="1" x14ac:dyDescent="0.25"/>
    <row r="177" s="15" customFormat="1" x14ac:dyDescent="0.25"/>
    <row r="178" s="15" customFormat="1" x14ac:dyDescent="0.25"/>
    <row r="179" s="15" customFormat="1" x14ac:dyDescent="0.25"/>
    <row r="180" s="15" customFormat="1" x14ac:dyDescent="0.25"/>
    <row r="181" s="15" customFormat="1" x14ac:dyDescent="0.25"/>
    <row r="182" s="15" customFormat="1" x14ac:dyDescent="0.25"/>
    <row r="183" s="15" customFormat="1" x14ac:dyDescent="0.25"/>
    <row r="184" s="15" customFormat="1" x14ac:dyDescent="0.25"/>
    <row r="185" s="15" customFormat="1" x14ac:dyDescent="0.25"/>
    <row r="186" s="15" customFormat="1" x14ac:dyDescent="0.25"/>
    <row r="187" s="15" customFormat="1" x14ac:dyDescent="0.25"/>
    <row r="188" s="15" customFormat="1" x14ac:dyDescent="0.25"/>
    <row r="189" s="15" customFormat="1" x14ac:dyDescent="0.25"/>
    <row r="190" s="15" customFormat="1" x14ac:dyDescent="0.25"/>
    <row r="191" s="15" customFormat="1" x14ac:dyDescent="0.25"/>
    <row r="192" s="15" customFormat="1" x14ac:dyDescent="0.25"/>
    <row r="193" s="15" customFormat="1" x14ac:dyDescent="0.25"/>
    <row r="194" s="15" customFormat="1" x14ac:dyDescent="0.25"/>
    <row r="195" s="15" customFormat="1" x14ac:dyDescent="0.25"/>
    <row r="196" s="15" customFormat="1" x14ac:dyDescent="0.25"/>
    <row r="197" s="15" customFormat="1" x14ac:dyDescent="0.25"/>
    <row r="198" s="15" customFormat="1" x14ac:dyDescent="0.25"/>
    <row r="199" s="15" customFormat="1" x14ac:dyDescent="0.25"/>
    <row r="200" s="15" customFormat="1" x14ac:dyDescent="0.25"/>
    <row r="201" s="15" customFormat="1" x14ac:dyDescent="0.25"/>
    <row r="202" s="15" customFormat="1" x14ac:dyDescent="0.25"/>
    <row r="203" s="15" customFormat="1" x14ac:dyDescent="0.25"/>
    <row r="204" s="15" customFormat="1" x14ac:dyDescent="0.25"/>
    <row r="205" s="15" customFormat="1" x14ac:dyDescent="0.25"/>
    <row r="206" s="15" customFormat="1" x14ac:dyDescent="0.25"/>
    <row r="207" s="15" customFormat="1" x14ac:dyDescent="0.25"/>
    <row r="208" s="15" customFormat="1" x14ac:dyDescent="0.25"/>
    <row r="209" s="15" customFormat="1" x14ac:dyDescent="0.25"/>
    <row r="210" s="15" customFormat="1" x14ac:dyDescent="0.25"/>
    <row r="211" s="15" customFormat="1" x14ac:dyDescent="0.25"/>
    <row r="212" s="15" customFormat="1" x14ac:dyDescent="0.25"/>
    <row r="213" s="15" customFormat="1" x14ac:dyDescent="0.25"/>
    <row r="214" s="15" customFormat="1" x14ac:dyDescent="0.25"/>
    <row r="215" s="15" customFormat="1" x14ac:dyDescent="0.25"/>
    <row r="216" s="15" customFormat="1" x14ac:dyDescent="0.25"/>
    <row r="217" s="15" customFormat="1" x14ac:dyDescent="0.25"/>
    <row r="218" s="15" customFormat="1" x14ac:dyDescent="0.25"/>
    <row r="219" s="15" customFormat="1" x14ac:dyDescent="0.25"/>
    <row r="220" s="15" customFormat="1" x14ac:dyDescent="0.25"/>
    <row r="221" s="15" customFormat="1" x14ac:dyDescent="0.25"/>
    <row r="222" s="15" customFormat="1" x14ac:dyDescent="0.25"/>
    <row r="223" s="15" customFormat="1" x14ac:dyDescent="0.25"/>
    <row r="224" s="15" customFormat="1" x14ac:dyDescent="0.25"/>
    <row r="225" s="15" customFormat="1" x14ac:dyDescent="0.25"/>
    <row r="226" s="15" customFormat="1" x14ac:dyDescent="0.25"/>
    <row r="227" s="15" customFormat="1" x14ac:dyDescent="0.25"/>
    <row r="228" s="15" customFormat="1" x14ac:dyDescent="0.25"/>
    <row r="229" s="15" customFormat="1" x14ac:dyDescent="0.25"/>
    <row r="230" s="15" customFormat="1" x14ac:dyDescent="0.25"/>
    <row r="231" s="15" customFormat="1" x14ac:dyDescent="0.25"/>
    <row r="232" s="15" customFormat="1" x14ac:dyDescent="0.25"/>
    <row r="233" s="15" customFormat="1" x14ac:dyDescent="0.25"/>
    <row r="234" s="15" customFormat="1" x14ac:dyDescent="0.25"/>
    <row r="235" s="15" customFormat="1" x14ac:dyDescent="0.25"/>
    <row r="236" s="15" customFormat="1" x14ac:dyDescent="0.25"/>
    <row r="237" s="15" customFormat="1" x14ac:dyDescent="0.25"/>
    <row r="238" s="15" customFormat="1" x14ac:dyDescent="0.25"/>
    <row r="239" s="15" customFormat="1" x14ac:dyDescent="0.25"/>
    <row r="240" s="15" customFormat="1" x14ac:dyDescent="0.25"/>
    <row r="241" s="15" customFormat="1" x14ac:dyDescent="0.25"/>
    <row r="242" s="15" customFormat="1" x14ac:dyDescent="0.25"/>
    <row r="243" s="15" customFormat="1" x14ac:dyDescent="0.25"/>
    <row r="244" s="15" customFormat="1" x14ac:dyDescent="0.25"/>
    <row r="245" s="15" customFormat="1" x14ac:dyDescent="0.25"/>
    <row r="246" s="15" customFormat="1" x14ac:dyDescent="0.25"/>
    <row r="247" s="15" customFormat="1" x14ac:dyDescent="0.25"/>
    <row r="248" s="15" customFormat="1" x14ac:dyDescent="0.25"/>
    <row r="249" s="15" customFormat="1" x14ac:dyDescent="0.25"/>
    <row r="250" s="15" customFormat="1" x14ac:dyDescent="0.25"/>
    <row r="251" s="15" customFormat="1" x14ac:dyDescent="0.25"/>
    <row r="252" s="15" customFormat="1" x14ac:dyDescent="0.25"/>
    <row r="253" s="15" customFormat="1" x14ac:dyDescent="0.25"/>
    <row r="254" s="15" customFormat="1" x14ac:dyDescent="0.25"/>
    <row r="255" s="15" customFormat="1" x14ac:dyDescent="0.25"/>
    <row r="256" s="15" customFormat="1" x14ac:dyDescent="0.25"/>
    <row r="257" s="15" customFormat="1" x14ac:dyDescent="0.25"/>
    <row r="258" s="15" customFormat="1" x14ac:dyDescent="0.25"/>
    <row r="259" s="15" customFormat="1" x14ac:dyDescent="0.25"/>
    <row r="260" s="15" customFormat="1" x14ac:dyDescent="0.25"/>
    <row r="261" s="15" customFormat="1" x14ac:dyDescent="0.25"/>
    <row r="262" s="15" customFormat="1" x14ac:dyDescent="0.25"/>
    <row r="263" s="15" customFormat="1" x14ac:dyDescent="0.25"/>
    <row r="264" s="15" customFormat="1" x14ac:dyDescent="0.25"/>
    <row r="265" s="15" customFormat="1" x14ac:dyDescent="0.25"/>
    <row r="266" s="15" customFormat="1" x14ac:dyDescent="0.25"/>
    <row r="267" s="15" customFormat="1" x14ac:dyDescent="0.25"/>
    <row r="268" s="15" customFormat="1" x14ac:dyDescent="0.25"/>
    <row r="269" s="15" customFormat="1" x14ac:dyDescent="0.25"/>
    <row r="270" s="15" customFormat="1" x14ac:dyDescent="0.25"/>
    <row r="271" s="15" customFormat="1" x14ac:dyDescent="0.25"/>
    <row r="272" s="15" customFormat="1" x14ac:dyDescent="0.25"/>
    <row r="273" s="15" customFormat="1" x14ac:dyDescent="0.25"/>
    <row r="274" s="15" customFormat="1" x14ac:dyDescent="0.25"/>
    <row r="275" s="15" customFormat="1" x14ac:dyDescent="0.25"/>
    <row r="276" s="15" customFormat="1" x14ac:dyDescent="0.25"/>
    <row r="277" s="15" customFormat="1" x14ac:dyDescent="0.25"/>
    <row r="278" s="15" customFormat="1" x14ac:dyDescent="0.25"/>
    <row r="279" s="15" customFormat="1" x14ac:dyDescent="0.25"/>
    <row r="280" s="15" customFormat="1" x14ac:dyDescent="0.25"/>
    <row r="281" s="15" customFormat="1" x14ac:dyDescent="0.25"/>
    <row r="282" s="15" customFormat="1" x14ac:dyDescent="0.25"/>
    <row r="283" s="15" customFormat="1" x14ac:dyDescent="0.25"/>
    <row r="284" s="15" customFormat="1" x14ac:dyDescent="0.25"/>
    <row r="285" s="15" customFormat="1" x14ac:dyDescent="0.25"/>
    <row r="286" s="15" customFormat="1" x14ac:dyDescent="0.25"/>
    <row r="287" s="15" customFormat="1" x14ac:dyDescent="0.25"/>
    <row r="288" s="15" customFormat="1" x14ac:dyDescent="0.25"/>
    <row r="289" s="15" customFormat="1" x14ac:dyDescent="0.25"/>
    <row r="290" s="15" customFormat="1" x14ac:dyDescent="0.25"/>
    <row r="291" s="15" customFormat="1" x14ac:dyDescent="0.25"/>
    <row r="292" s="15" customFormat="1" x14ac:dyDescent="0.25"/>
    <row r="293" s="15" customFormat="1" x14ac:dyDescent="0.25"/>
    <row r="294" s="15" customFormat="1" x14ac:dyDescent="0.25"/>
    <row r="295" s="15" customFormat="1" x14ac:dyDescent="0.25"/>
    <row r="296" s="15" customFormat="1" x14ac:dyDescent="0.25"/>
    <row r="297" s="15" customFormat="1" x14ac:dyDescent="0.25"/>
    <row r="298" s="15" customFormat="1" x14ac:dyDescent="0.25"/>
    <row r="299" s="15" customFormat="1" x14ac:dyDescent="0.25"/>
    <row r="300" s="15" customFormat="1" x14ac:dyDescent="0.25"/>
    <row r="301" s="15" customFormat="1" x14ac:dyDescent="0.25"/>
    <row r="302" s="15" customFormat="1" x14ac:dyDescent="0.25"/>
    <row r="303" s="15" customFormat="1" x14ac:dyDescent="0.25"/>
    <row r="304" s="15" customFormat="1" x14ac:dyDescent="0.25"/>
    <row r="305" s="15" customFormat="1" x14ac:dyDescent="0.25"/>
    <row r="306" s="15" customFormat="1" x14ac:dyDescent="0.25"/>
    <row r="307" s="15" customFormat="1" x14ac:dyDescent="0.25"/>
    <row r="308" s="15" customFormat="1" x14ac:dyDescent="0.25"/>
    <row r="309" s="15" customFormat="1" x14ac:dyDescent="0.25"/>
    <row r="310" s="15" customFormat="1" x14ac:dyDescent="0.25"/>
    <row r="311" s="15" customFormat="1" x14ac:dyDescent="0.25"/>
    <row r="312" s="15" customFormat="1" x14ac:dyDescent="0.25"/>
    <row r="313" s="15" customFormat="1" x14ac:dyDescent="0.25"/>
    <row r="314" s="15" customFormat="1" x14ac:dyDescent="0.25"/>
    <row r="315" s="15" customFormat="1" x14ac:dyDescent="0.25"/>
    <row r="316" s="15" customFormat="1" x14ac:dyDescent="0.25"/>
    <row r="317" s="15" customFormat="1" x14ac:dyDescent="0.25"/>
    <row r="318" s="15" customFormat="1" x14ac:dyDescent="0.25"/>
    <row r="319" s="15" customFormat="1" x14ac:dyDescent="0.25"/>
    <row r="320" s="15" customFormat="1" x14ac:dyDescent="0.25"/>
    <row r="321" s="15" customFormat="1" x14ac:dyDescent="0.25"/>
    <row r="322" s="15" customFormat="1" x14ac:dyDescent="0.25"/>
    <row r="323" s="15" customFormat="1" x14ac:dyDescent="0.25"/>
    <row r="324" s="15" customFormat="1" x14ac:dyDescent="0.25"/>
    <row r="325" s="15" customFormat="1" x14ac:dyDescent="0.25"/>
    <row r="326" s="15" customFormat="1" x14ac:dyDescent="0.25"/>
    <row r="327" s="15" customFormat="1" x14ac:dyDescent="0.25"/>
    <row r="328" s="15" customFormat="1" x14ac:dyDescent="0.25"/>
    <row r="329" s="15" customFormat="1" x14ac:dyDescent="0.25"/>
    <row r="330" s="15" customFormat="1" x14ac:dyDescent="0.25"/>
    <row r="331" s="15" customFormat="1" x14ac:dyDescent="0.25"/>
    <row r="332" s="15" customFormat="1" x14ac:dyDescent="0.25"/>
    <row r="333" s="15" customFormat="1" x14ac:dyDescent="0.25"/>
    <row r="334" s="15" customFormat="1" x14ac:dyDescent="0.25"/>
    <row r="335" s="15" customFormat="1" x14ac:dyDescent="0.25"/>
    <row r="336" s="15" customFormat="1" x14ac:dyDescent="0.25"/>
    <row r="337" s="15" customFormat="1" x14ac:dyDescent="0.25"/>
    <row r="338" s="15" customFormat="1" x14ac:dyDescent="0.25"/>
    <row r="339" s="15" customFormat="1" x14ac:dyDescent="0.25"/>
    <row r="340" s="15" customFormat="1" x14ac:dyDescent="0.25"/>
    <row r="341" s="15" customFormat="1" x14ac:dyDescent="0.25"/>
    <row r="342" s="15" customFormat="1" x14ac:dyDescent="0.25"/>
    <row r="343" s="15" customFormat="1" x14ac:dyDescent="0.25"/>
    <row r="344" s="15" customFormat="1" x14ac:dyDescent="0.25"/>
    <row r="345" s="15" customFormat="1" x14ac:dyDescent="0.25"/>
    <row r="346" s="15" customFormat="1" x14ac:dyDescent="0.25"/>
    <row r="347" s="15" customFormat="1" x14ac:dyDescent="0.25"/>
    <row r="348" s="15" customFormat="1" x14ac:dyDescent="0.25"/>
    <row r="349" s="15" customFormat="1" x14ac:dyDescent="0.25"/>
    <row r="350" s="15" customFormat="1" x14ac:dyDescent="0.25"/>
    <row r="351" s="15" customFormat="1" x14ac:dyDescent="0.25"/>
    <row r="352" s="15" customFormat="1" x14ac:dyDescent="0.25"/>
    <row r="353" s="15" customFormat="1" x14ac:dyDescent="0.25"/>
    <row r="354" s="15" customFormat="1" x14ac:dyDescent="0.25"/>
    <row r="355" s="15" customFormat="1" x14ac:dyDescent="0.25"/>
    <row r="356" s="15" customFormat="1" x14ac:dyDescent="0.25"/>
    <row r="357" s="15" customFormat="1" x14ac:dyDescent="0.25"/>
    <row r="358" s="15" customFormat="1" x14ac:dyDescent="0.25"/>
    <row r="359" s="15" customFormat="1" x14ac:dyDescent="0.25"/>
    <row r="360" s="15" customFormat="1" x14ac:dyDescent="0.25"/>
    <row r="361" s="15" customFormat="1" x14ac:dyDescent="0.25"/>
    <row r="362" s="15" customFormat="1" x14ac:dyDescent="0.25"/>
    <row r="363" s="15" customFormat="1" x14ac:dyDescent="0.25"/>
    <row r="364" s="15" customFormat="1" x14ac:dyDescent="0.25"/>
    <row r="365" s="15" customFormat="1" x14ac:dyDescent="0.25"/>
    <row r="366" s="15" customFormat="1" x14ac:dyDescent="0.25"/>
    <row r="367" s="15" customFormat="1" x14ac:dyDescent="0.25"/>
    <row r="368" s="15" customFormat="1" x14ac:dyDescent="0.25"/>
    <row r="369" s="15" customFormat="1" x14ac:dyDescent="0.25"/>
    <row r="370" s="15" customFormat="1" x14ac:dyDescent="0.25"/>
    <row r="371" s="15" customFormat="1" x14ac:dyDescent="0.25"/>
    <row r="372" s="15" customFormat="1" x14ac:dyDescent="0.25"/>
    <row r="373" s="15" customFormat="1" x14ac:dyDescent="0.25"/>
    <row r="374" s="15" customFormat="1" x14ac:dyDescent="0.25"/>
    <row r="375" s="15" customFormat="1" x14ac:dyDescent="0.25"/>
    <row r="376" s="15" customFormat="1" x14ac:dyDescent="0.25"/>
    <row r="377" s="15" customFormat="1" x14ac:dyDescent="0.25"/>
    <row r="378" s="15" customFormat="1" x14ac:dyDescent="0.25"/>
    <row r="379" s="15" customFormat="1" x14ac:dyDescent="0.25"/>
    <row r="380" s="15" customFormat="1" x14ac:dyDescent="0.25"/>
    <row r="381" s="15" customFormat="1" x14ac:dyDescent="0.25"/>
    <row r="382" s="15" customFormat="1" x14ac:dyDescent="0.25"/>
    <row r="383" s="15" customFormat="1" x14ac:dyDescent="0.25"/>
    <row r="384" s="15" customFormat="1" x14ac:dyDescent="0.25"/>
    <row r="385" s="15" customFormat="1" x14ac:dyDescent="0.25"/>
    <row r="386" s="15" customFormat="1" x14ac:dyDescent="0.25"/>
    <row r="387" s="15" customFormat="1" x14ac:dyDescent="0.25"/>
    <row r="388" s="15" customFormat="1" x14ac:dyDescent="0.25"/>
    <row r="389" s="15" customFormat="1" x14ac:dyDescent="0.25"/>
    <row r="390" s="15" customFormat="1" x14ac:dyDescent="0.25"/>
    <row r="391" s="15" customFormat="1" x14ac:dyDescent="0.25"/>
    <row r="392" s="15" customFormat="1" x14ac:dyDescent="0.25"/>
    <row r="393" s="15" customFormat="1" x14ac:dyDescent="0.25"/>
    <row r="394" s="15" customFormat="1" x14ac:dyDescent="0.25"/>
    <row r="395" s="15" customFormat="1" x14ac:dyDescent="0.25"/>
    <row r="396" s="15" customFormat="1" x14ac:dyDescent="0.25"/>
    <row r="397" s="15" customFormat="1" x14ac:dyDescent="0.25"/>
    <row r="398" s="15" customFormat="1" x14ac:dyDescent="0.25"/>
    <row r="399" s="15" customFormat="1" x14ac:dyDescent="0.25"/>
    <row r="400" s="15" customFormat="1" x14ac:dyDescent="0.25"/>
    <row r="401" s="15" customFormat="1" x14ac:dyDescent="0.25"/>
    <row r="402" s="15" customFormat="1" x14ac:dyDescent="0.25"/>
    <row r="403" s="15" customFormat="1" x14ac:dyDescent="0.25"/>
    <row r="404" s="15" customFormat="1" x14ac:dyDescent="0.25"/>
    <row r="405" s="15" customFormat="1" x14ac:dyDescent="0.25"/>
    <row r="406" s="15" customFormat="1" x14ac:dyDescent="0.25"/>
    <row r="407" s="15" customFormat="1" x14ac:dyDescent="0.25"/>
    <row r="408" s="15" customFormat="1" x14ac:dyDescent="0.25"/>
    <row r="409" s="15" customFormat="1" x14ac:dyDescent="0.25"/>
    <row r="410" s="15" customFormat="1" x14ac:dyDescent="0.25"/>
    <row r="411" s="15" customFormat="1" x14ac:dyDescent="0.25"/>
    <row r="412" s="15" customFormat="1" x14ac:dyDescent="0.25"/>
    <row r="413" s="15" customFormat="1" x14ac:dyDescent="0.25"/>
    <row r="414" s="15" customFormat="1" x14ac:dyDescent="0.25"/>
    <row r="415" s="15" customFormat="1" x14ac:dyDescent="0.25"/>
    <row r="416" s="15" customFormat="1" x14ac:dyDescent="0.25"/>
    <row r="417" s="15" customFormat="1" x14ac:dyDescent="0.25"/>
    <row r="418" s="15" customFormat="1" x14ac:dyDescent="0.25"/>
    <row r="419" s="15" customFormat="1" x14ac:dyDescent="0.25"/>
    <row r="420" s="15" customFormat="1" x14ac:dyDescent="0.25"/>
    <row r="421" s="15" customFormat="1" x14ac:dyDescent="0.25"/>
    <row r="422" s="15" customFormat="1" x14ac:dyDescent="0.25"/>
    <row r="423" s="15" customFormat="1" x14ac:dyDescent="0.25"/>
    <row r="424" s="15" customFormat="1" x14ac:dyDescent="0.25"/>
    <row r="425" s="15" customFormat="1" x14ac:dyDescent="0.25"/>
    <row r="426" s="15" customFormat="1" x14ac:dyDescent="0.25"/>
    <row r="427" s="15" customFormat="1" x14ac:dyDescent="0.25"/>
    <row r="428" s="15" customFormat="1" x14ac:dyDescent="0.25"/>
    <row r="429" s="15" customFormat="1" x14ac:dyDescent="0.25"/>
    <row r="430" s="15" customFormat="1" x14ac:dyDescent="0.25"/>
    <row r="431" s="15" customFormat="1" x14ac:dyDescent="0.25"/>
    <row r="432" s="15" customFormat="1" x14ac:dyDescent="0.25"/>
    <row r="433" s="15" customFormat="1" x14ac:dyDescent="0.25"/>
    <row r="434" s="15" customFormat="1" x14ac:dyDescent="0.25"/>
    <row r="435" s="15" customFormat="1" x14ac:dyDescent="0.25"/>
    <row r="436" s="15" customFormat="1" x14ac:dyDescent="0.25"/>
    <row r="437" s="15" customFormat="1" x14ac:dyDescent="0.25"/>
    <row r="438" s="15" customFormat="1" x14ac:dyDescent="0.25"/>
    <row r="439" s="15" customFormat="1" x14ac:dyDescent="0.25"/>
    <row r="440" s="15" customFormat="1" x14ac:dyDescent="0.25"/>
    <row r="441" s="15" customFormat="1" x14ac:dyDescent="0.25"/>
    <row r="442" s="15" customFormat="1" x14ac:dyDescent="0.25"/>
    <row r="443" s="15" customFormat="1" x14ac:dyDescent="0.25"/>
    <row r="444" s="15" customFormat="1" x14ac:dyDescent="0.25"/>
    <row r="445" s="15" customFormat="1" x14ac:dyDescent="0.25"/>
    <row r="446" s="15" customFormat="1" x14ac:dyDescent="0.25"/>
    <row r="447" s="15" customFormat="1" x14ac:dyDescent="0.25"/>
    <row r="448" s="15" customFormat="1" x14ac:dyDescent="0.25"/>
    <row r="449" s="15" customFormat="1" x14ac:dyDescent="0.25"/>
    <row r="450" s="15" customFormat="1" x14ac:dyDescent="0.25"/>
    <row r="451" s="15" customFormat="1" x14ac:dyDescent="0.25"/>
    <row r="452" s="15" customFormat="1" x14ac:dyDescent="0.25"/>
    <row r="453" s="15" customFormat="1" x14ac:dyDescent="0.25"/>
    <row r="454" s="15" customFormat="1" x14ac:dyDescent="0.25"/>
    <row r="455" s="15" customFormat="1" x14ac:dyDescent="0.25"/>
    <row r="456" s="15" customFormat="1" x14ac:dyDescent="0.25"/>
    <row r="457" s="15" customFormat="1" x14ac:dyDescent="0.25"/>
    <row r="458" s="15" customFormat="1" x14ac:dyDescent="0.25"/>
    <row r="459" s="15" customFormat="1" x14ac:dyDescent="0.25"/>
    <row r="460" s="15" customFormat="1" x14ac:dyDescent="0.25"/>
    <row r="461" s="15" customFormat="1" x14ac:dyDescent="0.25"/>
    <row r="462" s="15" customFormat="1" x14ac:dyDescent="0.25"/>
    <row r="463" s="15" customFormat="1" x14ac:dyDescent="0.25"/>
    <row r="464" s="15" customFormat="1" x14ac:dyDescent="0.25"/>
    <row r="465" s="15" customFormat="1" x14ac:dyDescent="0.25"/>
    <row r="466" s="15" customFormat="1" x14ac:dyDescent="0.25"/>
    <row r="467" s="15" customFormat="1" x14ac:dyDescent="0.25"/>
    <row r="468" s="15" customFormat="1" x14ac:dyDescent="0.25"/>
    <row r="469" s="15" customFormat="1" x14ac:dyDescent="0.25"/>
    <row r="470" s="15" customFormat="1" x14ac:dyDescent="0.25"/>
    <row r="471" s="15" customFormat="1" x14ac:dyDescent="0.25"/>
    <row r="472" s="15" customFormat="1" x14ac:dyDescent="0.25"/>
    <row r="473" s="15" customFormat="1" x14ac:dyDescent="0.25"/>
    <row r="474" s="15" customFormat="1" x14ac:dyDescent="0.25"/>
    <row r="475" s="15" customFormat="1" x14ac:dyDescent="0.25"/>
    <row r="476" s="15" customFormat="1" x14ac:dyDescent="0.25"/>
    <row r="477" s="15" customFormat="1" x14ac:dyDescent="0.25"/>
    <row r="478" s="15" customFormat="1" x14ac:dyDescent="0.25"/>
    <row r="479" s="15" customFormat="1" x14ac:dyDescent="0.25"/>
    <row r="480" s="15" customFormat="1" x14ac:dyDescent="0.25"/>
    <row r="481" s="15" customFormat="1" x14ac:dyDescent="0.25"/>
    <row r="482" s="15" customFormat="1" x14ac:dyDescent="0.25"/>
    <row r="483" s="15" customFormat="1" x14ac:dyDescent="0.25"/>
    <row r="484" s="15" customFormat="1" x14ac:dyDescent="0.25"/>
    <row r="485" s="15" customFormat="1" x14ac:dyDescent="0.25"/>
    <row r="486" s="15" customFormat="1" x14ac:dyDescent="0.25"/>
    <row r="487" s="15" customFormat="1" x14ac:dyDescent="0.25"/>
    <row r="488" s="15" customFormat="1" x14ac:dyDescent="0.25"/>
    <row r="489" s="15" customFormat="1" x14ac:dyDescent="0.25"/>
    <row r="490" s="15" customFormat="1" x14ac:dyDescent="0.25"/>
    <row r="491" s="15" customFormat="1" x14ac:dyDescent="0.25"/>
    <row r="492" s="15" customFormat="1" x14ac:dyDescent="0.25"/>
    <row r="493" s="15" customFormat="1" x14ac:dyDescent="0.25"/>
    <row r="494" s="15" customFormat="1" x14ac:dyDescent="0.25"/>
    <row r="495" s="15" customFormat="1" x14ac:dyDescent="0.25"/>
    <row r="496" s="15" customFormat="1" x14ac:dyDescent="0.25"/>
    <row r="497" s="15" customFormat="1" x14ac:dyDescent="0.25"/>
    <row r="498" s="15" customFormat="1" x14ac:dyDescent="0.25"/>
    <row r="499" s="15" customFormat="1" x14ac:dyDescent="0.25"/>
    <row r="500" s="15" customFormat="1" x14ac:dyDescent="0.25"/>
    <row r="501" s="15" customFormat="1" x14ac:dyDescent="0.25"/>
  </sheetData>
  <sheetProtection password="CA77" sheet="1" objects="1" scenarios="1" selectLockedCells="1"/>
  <mergeCells count="3">
    <mergeCell ref="J63:L63"/>
    <mergeCell ref="H63:H64"/>
    <mergeCell ref="I63:I64"/>
  </mergeCells>
  <hyperlinks>
    <hyperlink ref="D89" r:id="rId1"/>
    <hyperlink ref="D91" r:id="rId2"/>
  </hyperlinks>
  <pageMargins left="0.7" right="0.7" top="0.75" bottom="0.75" header="0.3" footer="0.3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9"/>
  <sheetViews>
    <sheetView showGridLines="0" workbookViewId="0">
      <selection activeCell="M22" sqref="M22"/>
    </sheetView>
  </sheetViews>
  <sheetFormatPr baseColWidth="10" defaultRowHeight="15" x14ac:dyDescent="0.25"/>
  <cols>
    <col min="1" max="1" width="11.42578125" style="15"/>
    <col min="2" max="2" width="26.42578125" customWidth="1"/>
    <col min="3" max="3" width="5.28515625" customWidth="1"/>
    <col min="4" max="4" width="16.7109375" style="15" bestFit="1" customWidth="1"/>
    <col min="5" max="7" width="15" style="15" customWidth="1"/>
    <col min="8" max="8" width="6.140625" customWidth="1"/>
  </cols>
  <sheetData>
    <row r="1" spans="2:17" x14ac:dyDescent="0.25">
      <c r="B1" s="15"/>
      <c r="C1" s="15"/>
      <c r="H1" s="15"/>
      <c r="I1" s="15"/>
      <c r="J1" s="15"/>
    </row>
    <row r="2" spans="2:17" ht="33.75" x14ac:dyDescent="0.5">
      <c r="B2" s="71" t="s">
        <v>81</v>
      </c>
      <c r="C2" s="70"/>
      <c r="D2" s="70"/>
      <c r="E2" s="70"/>
      <c r="F2" s="70"/>
      <c r="G2" s="70"/>
      <c r="H2" s="15"/>
      <c r="I2" s="71" t="s">
        <v>84</v>
      </c>
      <c r="J2" s="70"/>
      <c r="K2" s="70"/>
      <c r="L2" s="70"/>
      <c r="M2" s="70"/>
      <c r="N2" s="70"/>
      <c r="O2" s="70"/>
      <c r="P2" s="70"/>
      <c r="Q2" s="70"/>
    </row>
    <row r="3" spans="2:17" ht="6" customHeight="1" thickBot="1" x14ac:dyDescent="0.45">
      <c r="B3" s="38"/>
      <c r="C3" s="38"/>
      <c r="H3" s="15"/>
      <c r="I3" s="15"/>
      <c r="J3" s="15"/>
    </row>
    <row r="4" spans="2:17" ht="24.75" thickTop="1" thickBot="1" x14ac:dyDescent="0.3">
      <c r="B4" s="89" t="s">
        <v>73</v>
      </c>
      <c r="C4" s="90"/>
      <c r="D4" s="82" t="s">
        <v>72</v>
      </c>
      <c r="E4" s="84" t="s">
        <v>80</v>
      </c>
      <c r="F4" s="85"/>
      <c r="G4" s="86"/>
      <c r="H4" s="15"/>
      <c r="I4" s="15"/>
      <c r="J4" s="15"/>
    </row>
    <row r="5" spans="2:17" ht="24" thickBot="1" x14ac:dyDescent="0.3">
      <c r="B5" s="91"/>
      <c r="C5" s="92"/>
      <c r="D5" s="83"/>
      <c r="E5" s="57" t="s">
        <v>77</v>
      </c>
      <c r="F5" s="58" t="s">
        <v>78</v>
      </c>
      <c r="G5" s="59" t="s">
        <v>79</v>
      </c>
      <c r="H5" s="15"/>
      <c r="I5" s="15"/>
      <c r="J5" s="15"/>
    </row>
    <row r="6" spans="2:17" ht="27" thickTop="1" x14ac:dyDescent="0.4">
      <c r="B6" s="72" t="s">
        <v>75</v>
      </c>
      <c r="C6" s="56"/>
      <c r="D6" s="43">
        <v>1.6</v>
      </c>
      <c r="E6" s="61">
        <f>(5-D6)/0.02</f>
        <v>170</v>
      </c>
      <c r="F6" s="62">
        <f>(5-D6)/0.015</f>
        <v>226.66666666666666</v>
      </c>
      <c r="G6" s="63">
        <f>(5-D6)/0.01</f>
        <v>340</v>
      </c>
      <c r="H6" s="15"/>
      <c r="I6" s="15"/>
      <c r="J6" s="15"/>
    </row>
    <row r="7" spans="2:17" ht="26.25" x14ac:dyDescent="0.4">
      <c r="B7" s="73" t="s">
        <v>70</v>
      </c>
      <c r="C7" s="47"/>
      <c r="D7" s="44">
        <v>1.8</v>
      </c>
      <c r="E7" s="64">
        <f t="shared" ref="E7:E17" si="0">(5-D7)/0.02</f>
        <v>160</v>
      </c>
      <c r="F7" s="65">
        <f t="shared" ref="F7:F17" si="1">(5-D7)/0.015</f>
        <v>213.33333333333334</v>
      </c>
      <c r="G7" s="66">
        <f t="shared" ref="G7:G17" si="2">(5-D7)/0.01</f>
        <v>320</v>
      </c>
      <c r="H7" s="15"/>
      <c r="I7" s="15"/>
      <c r="J7" s="15"/>
    </row>
    <row r="8" spans="2:17" ht="26.25" x14ac:dyDescent="0.4">
      <c r="B8" s="73" t="s">
        <v>74</v>
      </c>
      <c r="C8" s="48"/>
      <c r="D8" s="44">
        <v>2</v>
      </c>
      <c r="E8" s="64">
        <f t="shared" si="0"/>
        <v>150</v>
      </c>
      <c r="F8" s="65">
        <f t="shared" si="1"/>
        <v>200</v>
      </c>
      <c r="G8" s="66">
        <f t="shared" si="2"/>
        <v>300</v>
      </c>
      <c r="H8" s="15"/>
      <c r="I8" s="15"/>
      <c r="J8" s="15"/>
    </row>
    <row r="9" spans="2:17" ht="26.25" x14ac:dyDescent="0.4">
      <c r="B9" s="73" t="s">
        <v>22</v>
      </c>
      <c r="C9" s="49"/>
      <c r="D9" s="44">
        <v>2.1</v>
      </c>
      <c r="E9" s="64">
        <f t="shared" si="0"/>
        <v>145</v>
      </c>
      <c r="F9" s="65">
        <f t="shared" si="1"/>
        <v>193.33333333333334</v>
      </c>
      <c r="G9" s="66">
        <f t="shared" si="2"/>
        <v>290</v>
      </c>
      <c r="H9" s="15"/>
      <c r="I9" s="15"/>
      <c r="J9" s="15"/>
    </row>
    <row r="10" spans="2:17" ht="26.25" x14ac:dyDescent="0.4">
      <c r="B10" s="73" t="s">
        <v>29</v>
      </c>
      <c r="C10" s="51"/>
      <c r="D10" s="44">
        <v>2.2999999999999998</v>
      </c>
      <c r="E10" s="64">
        <f t="shared" si="0"/>
        <v>135</v>
      </c>
      <c r="F10" s="65">
        <f t="shared" si="1"/>
        <v>180.00000000000003</v>
      </c>
      <c r="G10" s="66">
        <f t="shared" si="2"/>
        <v>270</v>
      </c>
      <c r="H10" s="15"/>
      <c r="I10" s="15"/>
      <c r="J10" s="15"/>
    </row>
    <row r="11" spans="2:17" ht="26.25" x14ac:dyDescent="0.4">
      <c r="B11" s="73" t="s">
        <v>76</v>
      </c>
      <c r="C11" s="52"/>
      <c r="D11" s="44">
        <v>2.2999999999999998</v>
      </c>
      <c r="E11" s="64">
        <f t="shared" si="0"/>
        <v>135</v>
      </c>
      <c r="F11" s="65">
        <f t="shared" si="1"/>
        <v>180.00000000000003</v>
      </c>
      <c r="G11" s="66">
        <f t="shared" si="2"/>
        <v>270</v>
      </c>
      <c r="H11" s="15"/>
      <c r="I11" s="15"/>
      <c r="J11" s="15"/>
    </row>
    <row r="12" spans="2:17" ht="26.25" x14ac:dyDescent="0.4">
      <c r="B12" s="73" t="s">
        <v>31</v>
      </c>
      <c r="C12" s="53"/>
      <c r="D12" s="44">
        <v>2.4500000000000002</v>
      </c>
      <c r="E12" s="64">
        <f t="shared" si="0"/>
        <v>127.49999999999999</v>
      </c>
      <c r="F12" s="65">
        <f t="shared" si="1"/>
        <v>170</v>
      </c>
      <c r="G12" s="66">
        <f t="shared" si="2"/>
        <v>254.99999999999997</v>
      </c>
      <c r="H12" s="15"/>
      <c r="I12" s="15"/>
      <c r="J12" s="15"/>
    </row>
    <row r="13" spans="2:17" ht="26.25" x14ac:dyDescent="0.4">
      <c r="B13" s="73" t="s">
        <v>34</v>
      </c>
      <c r="C13" s="50"/>
      <c r="D13" s="44">
        <v>2.65</v>
      </c>
      <c r="E13" s="64">
        <f t="shared" si="0"/>
        <v>117.5</v>
      </c>
      <c r="F13" s="65">
        <f t="shared" si="1"/>
        <v>156.66666666666669</v>
      </c>
      <c r="G13" s="66">
        <f t="shared" si="2"/>
        <v>235</v>
      </c>
      <c r="H13" s="15"/>
      <c r="I13" s="15"/>
      <c r="J13" s="15"/>
    </row>
    <row r="14" spans="2:17" ht="26.25" x14ac:dyDescent="0.4">
      <c r="B14" s="73" t="s">
        <v>35</v>
      </c>
      <c r="C14" s="54"/>
      <c r="D14" s="44">
        <v>3.35</v>
      </c>
      <c r="E14" s="64">
        <f t="shared" si="0"/>
        <v>82.5</v>
      </c>
      <c r="F14" s="65">
        <f t="shared" si="1"/>
        <v>110</v>
      </c>
      <c r="G14" s="66">
        <f t="shared" si="2"/>
        <v>165</v>
      </c>
      <c r="H14" s="15"/>
      <c r="I14" s="15"/>
      <c r="J14" s="15"/>
    </row>
    <row r="15" spans="2:17" ht="26.25" x14ac:dyDescent="0.4">
      <c r="B15" s="73" t="s">
        <v>37</v>
      </c>
      <c r="C15" s="55"/>
      <c r="D15" s="44">
        <v>3.35</v>
      </c>
      <c r="E15" s="64">
        <f t="shared" si="0"/>
        <v>82.5</v>
      </c>
      <c r="F15" s="65">
        <f t="shared" si="1"/>
        <v>110</v>
      </c>
      <c r="G15" s="66">
        <f t="shared" si="2"/>
        <v>165</v>
      </c>
      <c r="H15" s="15"/>
      <c r="I15" s="15"/>
      <c r="J15" s="15"/>
    </row>
    <row r="16" spans="2:17" ht="26.25" x14ac:dyDescent="0.4">
      <c r="B16" s="73" t="s">
        <v>71</v>
      </c>
      <c r="C16" s="60"/>
      <c r="D16" s="44">
        <v>3.45</v>
      </c>
      <c r="E16" s="64">
        <f t="shared" si="0"/>
        <v>77.499999999999986</v>
      </c>
      <c r="F16" s="65">
        <f t="shared" si="1"/>
        <v>103.33333333333333</v>
      </c>
      <c r="G16" s="66">
        <f t="shared" si="2"/>
        <v>154.99999999999997</v>
      </c>
      <c r="H16" s="15"/>
      <c r="I16" s="15"/>
      <c r="J16" s="15"/>
    </row>
    <row r="17" spans="2:11" ht="27" thickBot="1" x14ac:dyDescent="0.45">
      <c r="B17" s="74" t="s">
        <v>43</v>
      </c>
      <c r="C17" s="45"/>
      <c r="D17" s="46">
        <v>3.45</v>
      </c>
      <c r="E17" s="67">
        <f t="shared" si="0"/>
        <v>77.499999999999986</v>
      </c>
      <c r="F17" s="68">
        <f t="shared" si="1"/>
        <v>103.33333333333333</v>
      </c>
      <c r="G17" s="69">
        <f t="shared" si="2"/>
        <v>154.99999999999997</v>
      </c>
      <c r="H17" s="15"/>
      <c r="I17" s="15"/>
      <c r="J17" s="15"/>
    </row>
    <row r="18" spans="2:11" ht="8.25" customHeight="1" thickTop="1" x14ac:dyDescent="0.25">
      <c r="B18" s="42"/>
      <c r="C18" s="41"/>
      <c r="D18" s="22"/>
      <c r="H18" s="15"/>
      <c r="I18" s="15"/>
      <c r="J18" s="15"/>
    </row>
    <row r="19" spans="2:11" ht="23.25" x14ac:dyDescent="0.35">
      <c r="B19" s="87" t="s">
        <v>82</v>
      </c>
      <c r="C19" s="88"/>
      <c r="D19" s="88"/>
      <c r="E19" s="88"/>
      <c r="F19" s="88"/>
      <c r="G19" s="88"/>
      <c r="H19" s="15"/>
      <c r="I19" s="15"/>
      <c r="J19" s="15"/>
    </row>
    <row r="20" spans="2:11" ht="15.75" x14ac:dyDescent="0.25">
      <c r="B20" s="41"/>
      <c r="C20" s="41"/>
      <c r="D20" s="22"/>
      <c r="H20" s="15"/>
      <c r="I20" s="15"/>
      <c r="J20" s="15"/>
    </row>
    <row r="21" spans="2:11" ht="15.75" x14ac:dyDescent="0.25">
      <c r="B21" s="41"/>
      <c r="C21" s="41"/>
      <c r="D21" s="22" t="s">
        <v>68</v>
      </c>
      <c r="H21" s="15"/>
      <c r="I21" s="15"/>
      <c r="J21" s="15"/>
      <c r="K21" s="15"/>
    </row>
    <row r="22" spans="2:11" ht="33.75" x14ac:dyDescent="0.5">
      <c r="B22" s="71" t="s">
        <v>83</v>
      </c>
      <c r="C22" s="70"/>
      <c r="D22" s="70"/>
      <c r="E22" s="70"/>
      <c r="F22" s="70"/>
      <c r="G22" s="70"/>
      <c r="H22" s="15"/>
      <c r="I22" s="15"/>
      <c r="J22" s="15"/>
      <c r="K22" s="15"/>
    </row>
    <row r="23" spans="2:11" ht="6" customHeight="1" thickBot="1" x14ac:dyDescent="0.45">
      <c r="B23" s="38"/>
      <c r="C23" s="38"/>
      <c r="H23" s="15"/>
      <c r="I23" s="15"/>
      <c r="J23" s="15"/>
      <c r="K23" s="15"/>
    </row>
    <row r="24" spans="2:11" ht="24.75" thickTop="1" thickBot="1" x14ac:dyDescent="0.3">
      <c r="B24" s="89" t="s">
        <v>73</v>
      </c>
      <c r="C24" s="90"/>
      <c r="D24" s="82" t="s">
        <v>72</v>
      </c>
      <c r="E24" s="84" t="s">
        <v>80</v>
      </c>
      <c r="F24" s="85"/>
      <c r="G24" s="86"/>
      <c r="H24" s="15"/>
      <c r="I24" s="15"/>
      <c r="J24" s="15"/>
      <c r="K24" s="15"/>
    </row>
    <row r="25" spans="2:11" ht="24" thickBot="1" x14ac:dyDescent="0.3">
      <c r="B25" s="91"/>
      <c r="C25" s="92"/>
      <c r="D25" s="83"/>
      <c r="E25" s="57" t="s">
        <v>77</v>
      </c>
      <c r="F25" s="58" t="s">
        <v>78</v>
      </c>
      <c r="G25" s="59" t="s">
        <v>79</v>
      </c>
      <c r="H25" s="15"/>
      <c r="I25" s="15"/>
      <c r="J25" s="15"/>
      <c r="K25" s="15"/>
    </row>
    <row r="26" spans="2:11" ht="27" thickTop="1" x14ac:dyDescent="0.4">
      <c r="B26" s="72" t="s">
        <v>75</v>
      </c>
      <c r="C26" s="56"/>
      <c r="D26" s="43">
        <v>1.6</v>
      </c>
      <c r="E26" s="61">
        <f>(12-D26)/0.02</f>
        <v>520</v>
      </c>
      <c r="F26" s="62">
        <f>(12-D26)/0.015</f>
        <v>693.33333333333337</v>
      </c>
      <c r="G26" s="63">
        <f>(12-D26)/0.01</f>
        <v>1040</v>
      </c>
      <c r="H26" s="15"/>
      <c r="I26" s="15"/>
      <c r="J26" s="15"/>
      <c r="K26" s="15"/>
    </row>
    <row r="27" spans="2:11" ht="26.25" x14ac:dyDescent="0.4">
      <c r="B27" s="73" t="s">
        <v>70</v>
      </c>
      <c r="C27" s="47"/>
      <c r="D27" s="44">
        <v>1.8</v>
      </c>
      <c r="E27" s="64">
        <f>(12-D27)/0.02</f>
        <v>509.99999999999994</v>
      </c>
      <c r="F27" s="65">
        <f>(12-D27)/0.015</f>
        <v>680</v>
      </c>
      <c r="G27" s="66">
        <f>(12-D27)/0.01</f>
        <v>1019.9999999999999</v>
      </c>
      <c r="H27" s="15"/>
      <c r="I27" s="15"/>
      <c r="J27" s="15"/>
      <c r="K27" s="15"/>
    </row>
    <row r="28" spans="2:11" ht="26.25" x14ac:dyDescent="0.4">
      <c r="B28" s="73" t="s">
        <v>74</v>
      </c>
      <c r="C28" s="48"/>
      <c r="D28" s="44">
        <v>2</v>
      </c>
      <c r="E28" s="64">
        <f t="shared" ref="E28:E36" si="3">(12-D28)/0.02</f>
        <v>500</v>
      </c>
      <c r="F28" s="65">
        <f t="shared" ref="F28:F36" si="4">(12-D28)/0.015</f>
        <v>666.66666666666674</v>
      </c>
      <c r="G28" s="66">
        <f t="shared" ref="G28:G36" si="5">(12-D28)/0.01</f>
        <v>1000</v>
      </c>
      <c r="H28" s="15"/>
      <c r="I28" s="15"/>
      <c r="J28" s="15"/>
      <c r="K28" s="15"/>
    </row>
    <row r="29" spans="2:11" ht="26.25" x14ac:dyDescent="0.4">
      <c r="B29" s="73" t="s">
        <v>22</v>
      </c>
      <c r="C29" s="49"/>
      <c r="D29" s="44">
        <v>2.1</v>
      </c>
      <c r="E29" s="64">
        <f t="shared" si="3"/>
        <v>495</v>
      </c>
      <c r="F29" s="65">
        <f t="shared" si="4"/>
        <v>660</v>
      </c>
      <c r="G29" s="66">
        <f t="shared" si="5"/>
        <v>990</v>
      </c>
      <c r="H29" s="15"/>
      <c r="I29" s="15"/>
      <c r="J29" s="15"/>
      <c r="K29" s="15"/>
    </row>
    <row r="30" spans="2:11" ht="26.25" x14ac:dyDescent="0.4">
      <c r="B30" s="73" t="s">
        <v>29</v>
      </c>
      <c r="C30" s="51"/>
      <c r="D30" s="44">
        <v>2.2999999999999998</v>
      </c>
      <c r="E30" s="64">
        <f t="shared" si="3"/>
        <v>484.99999999999994</v>
      </c>
      <c r="F30" s="65">
        <f t="shared" si="4"/>
        <v>646.66666666666663</v>
      </c>
      <c r="G30" s="66">
        <f t="shared" si="5"/>
        <v>969.99999999999989</v>
      </c>
      <c r="H30" s="15"/>
      <c r="I30" s="15"/>
      <c r="J30" s="15"/>
      <c r="K30" s="15"/>
    </row>
    <row r="31" spans="2:11" ht="26.25" x14ac:dyDescent="0.4">
      <c r="B31" s="73" t="s">
        <v>76</v>
      </c>
      <c r="C31" s="52"/>
      <c r="D31" s="44">
        <v>2.2999999999999998</v>
      </c>
      <c r="E31" s="64">
        <f t="shared" si="3"/>
        <v>484.99999999999994</v>
      </c>
      <c r="F31" s="65">
        <f t="shared" si="4"/>
        <v>646.66666666666663</v>
      </c>
      <c r="G31" s="66">
        <f t="shared" si="5"/>
        <v>969.99999999999989</v>
      </c>
      <c r="H31" s="15"/>
      <c r="I31" s="15"/>
      <c r="J31" s="15"/>
      <c r="K31" s="15"/>
    </row>
    <row r="32" spans="2:11" ht="26.25" x14ac:dyDescent="0.4">
      <c r="B32" s="73" t="s">
        <v>31</v>
      </c>
      <c r="C32" s="53"/>
      <c r="D32" s="44">
        <v>2.4500000000000002</v>
      </c>
      <c r="E32" s="64">
        <f t="shared" si="3"/>
        <v>477.5</v>
      </c>
      <c r="F32" s="65">
        <f t="shared" si="4"/>
        <v>636.66666666666674</v>
      </c>
      <c r="G32" s="66">
        <f t="shared" si="5"/>
        <v>955</v>
      </c>
      <c r="H32" s="15"/>
      <c r="I32" s="15"/>
      <c r="J32" s="15"/>
      <c r="K32" s="15"/>
    </row>
    <row r="33" spans="2:11" ht="26.25" x14ac:dyDescent="0.4">
      <c r="B33" s="73" t="s">
        <v>34</v>
      </c>
      <c r="C33" s="50"/>
      <c r="D33" s="44">
        <v>2.65</v>
      </c>
      <c r="E33" s="64">
        <f t="shared" si="3"/>
        <v>467.5</v>
      </c>
      <c r="F33" s="65">
        <f t="shared" si="4"/>
        <v>623.33333333333337</v>
      </c>
      <c r="G33" s="66">
        <f t="shared" si="5"/>
        <v>935</v>
      </c>
      <c r="H33" s="15"/>
      <c r="I33" s="15"/>
      <c r="J33" s="15"/>
      <c r="K33" s="15"/>
    </row>
    <row r="34" spans="2:11" ht="26.25" x14ac:dyDescent="0.4">
      <c r="B34" s="73" t="s">
        <v>35</v>
      </c>
      <c r="C34" s="54"/>
      <c r="D34" s="44">
        <v>3.35</v>
      </c>
      <c r="E34" s="64">
        <f t="shared" si="3"/>
        <v>432.5</v>
      </c>
      <c r="F34" s="65">
        <f t="shared" si="4"/>
        <v>576.66666666666674</v>
      </c>
      <c r="G34" s="66">
        <f t="shared" si="5"/>
        <v>865</v>
      </c>
      <c r="H34" s="15"/>
      <c r="I34" s="15"/>
      <c r="J34" s="15"/>
      <c r="K34" s="15"/>
    </row>
    <row r="35" spans="2:11" ht="26.25" x14ac:dyDescent="0.4">
      <c r="B35" s="73" t="s">
        <v>37</v>
      </c>
      <c r="C35" s="55"/>
      <c r="D35" s="44">
        <v>3.35</v>
      </c>
      <c r="E35" s="64">
        <f t="shared" si="3"/>
        <v>432.5</v>
      </c>
      <c r="F35" s="65">
        <f t="shared" si="4"/>
        <v>576.66666666666674</v>
      </c>
      <c r="G35" s="66">
        <f t="shared" si="5"/>
        <v>865</v>
      </c>
      <c r="H35" s="15"/>
      <c r="I35" s="15"/>
      <c r="J35" s="15"/>
      <c r="K35" s="15"/>
    </row>
    <row r="36" spans="2:11" ht="26.25" x14ac:dyDescent="0.4">
      <c r="B36" s="73" t="s">
        <v>71</v>
      </c>
      <c r="C36" s="60"/>
      <c r="D36" s="44">
        <v>3.45</v>
      </c>
      <c r="E36" s="64">
        <f t="shared" si="3"/>
        <v>427.5</v>
      </c>
      <c r="F36" s="65">
        <f t="shared" si="4"/>
        <v>570.00000000000011</v>
      </c>
      <c r="G36" s="66">
        <f t="shared" si="5"/>
        <v>855</v>
      </c>
      <c r="H36" s="15"/>
      <c r="I36" s="15"/>
      <c r="J36" s="15"/>
      <c r="K36" s="15"/>
    </row>
    <row r="37" spans="2:11" ht="27" thickBot="1" x14ac:dyDescent="0.45">
      <c r="B37" s="74" t="s">
        <v>43</v>
      </c>
      <c r="C37" s="45"/>
      <c r="D37" s="46">
        <v>3.45</v>
      </c>
      <c r="E37" s="67">
        <f>(12-D37)/0.02</f>
        <v>427.5</v>
      </c>
      <c r="F37" s="68">
        <f>(12-D37)/0.015</f>
        <v>570.00000000000011</v>
      </c>
      <c r="G37" s="69">
        <f>(12-D37)/0.01</f>
        <v>855</v>
      </c>
      <c r="H37" s="15"/>
      <c r="I37" s="15"/>
      <c r="J37" s="15"/>
      <c r="K37" s="15"/>
    </row>
    <row r="38" spans="2:11" ht="8.25" customHeight="1" thickTop="1" x14ac:dyDescent="0.25">
      <c r="B38" s="42"/>
      <c r="C38" s="41"/>
      <c r="D38" s="22"/>
      <c r="H38" s="15"/>
      <c r="I38" s="15"/>
      <c r="J38" s="15"/>
      <c r="K38" s="15"/>
    </row>
    <row r="39" spans="2:11" ht="23.25" x14ac:dyDescent="0.35">
      <c r="B39" s="87" t="s">
        <v>82</v>
      </c>
      <c r="C39" s="88"/>
      <c r="D39" s="88"/>
      <c r="E39" s="88"/>
      <c r="F39" s="88"/>
      <c r="G39" s="88"/>
      <c r="H39" s="15"/>
      <c r="I39" s="15"/>
      <c r="J39" s="15"/>
      <c r="K39" s="15"/>
    </row>
    <row r="40" spans="2:11" x14ac:dyDescent="0.25">
      <c r="B40" s="15"/>
      <c r="C40" s="15"/>
      <c r="H40" s="15"/>
      <c r="I40" s="15"/>
      <c r="J40" s="15"/>
      <c r="K40" s="15"/>
    </row>
    <row r="41" spans="2:11" x14ac:dyDescent="0.25">
      <c r="B41" s="15"/>
      <c r="C41" s="15"/>
      <c r="H41" s="15"/>
      <c r="I41" s="15"/>
      <c r="J41" s="15"/>
      <c r="K41" s="15"/>
    </row>
    <row r="42" spans="2:11" x14ac:dyDescent="0.25">
      <c r="B42" s="15"/>
      <c r="C42" s="15"/>
      <c r="H42" s="15"/>
      <c r="I42" s="15"/>
      <c r="J42" s="15"/>
      <c r="K42" s="15"/>
    </row>
    <row r="43" spans="2:11" x14ac:dyDescent="0.25">
      <c r="B43" s="15"/>
      <c r="C43" s="15"/>
      <c r="H43" s="15"/>
      <c r="I43" s="15"/>
      <c r="J43" s="15"/>
      <c r="K43" s="15"/>
    </row>
    <row r="44" spans="2:11" x14ac:dyDescent="0.25">
      <c r="B44" s="15"/>
      <c r="C44" s="15"/>
      <c r="H44" s="15"/>
      <c r="I44" s="15"/>
      <c r="J44" s="15"/>
      <c r="K44" s="15"/>
    </row>
    <row r="45" spans="2:11" x14ac:dyDescent="0.25">
      <c r="B45" s="15"/>
      <c r="C45" s="15"/>
      <c r="H45" s="15"/>
      <c r="I45" s="15"/>
      <c r="J45" s="15"/>
      <c r="K45" s="15"/>
    </row>
    <row r="46" spans="2:11" x14ac:dyDescent="0.25">
      <c r="B46" s="15"/>
      <c r="C46" s="15"/>
      <c r="H46" s="15"/>
      <c r="I46" s="15"/>
      <c r="J46" s="15"/>
      <c r="K46" s="15"/>
    </row>
    <row r="47" spans="2:11" x14ac:dyDescent="0.25">
      <c r="B47" s="15"/>
      <c r="C47" s="15"/>
      <c r="H47" s="15"/>
      <c r="I47" s="15"/>
      <c r="J47" s="15"/>
      <c r="K47" s="15"/>
    </row>
    <row r="48" spans="2:11" x14ac:dyDescent="0.25">
      <c r="B48" s="15"/>
      <c r="C48" s="15"/>
      <c r="H48" s="15"/>
      <c r="I48" s="15"/>
      <c r="J48" s="15"/>
      <c r="K48" s="15"/>
    </row>
    <row r="49" spans="2:3" x14ac:dyDescent="0.25">
      <c r="B49" s="15"/>
      <c r="C49" s="15"/>
    </row>
    <row r="50" spans="2:3" x14ac:dyDescent="0.25">
      <c r="B50" s="15"/>
      <c r="C50" s="15"/>
    </row>
    <row r="51" spans="2:3" x14ac:dyDescent="0.25">
      <c r="B51" s="15"/>
      <c r="C51" s="15"/>
    </row>
    <row r="52" spans="2:3" x14ac:dyDescent="0.25">
      <c r="B52" s="15"/>
      <c r="C52" s="15"/>
    </row>
    <row r="53" spans="2:3" x14ac:dyDescent="0.25">
      <c r="B53" s="15"/>
      <c r="C53" s="15"/>
    </row>
    <row r="54" spans="2:3" x14ac:dyDescent="0.25">
      <c r="B54" s="15"/>
      <c r="C54" s="15"/>
    </row>
    <row r="55" spans="2:3" x14ac:dyDescent="0.25">
      <c r="B55" s="15"/>
      <c r="C55" s="15"/>
    </row>
    <row r="56" spans="2:3" x14ac:dyDescent="0.25">
      <c r="B56" s="15"/>
      <c r="C56" s="15"/>
    </row>
    <row r="57" spans="2:3" x14ac:dyDescent="0.25">
      <c r="B57" s="15"/>
      <c r="C57" s="15"/>
    </row>
    <row r="58" spans="2:3" x14ac:dyDescent="0.25">
      <c r="B58" s="15"/>
      <c r="C58" s="15"/>
    </row>
    <row r="59" spans="2:3" x14ac:dyDescent="0.25">
      <c r="B59" s="15"/>
      <c r="C59" s="15"/>
    </row>
    <row r="60" spans="2:3" x14ac:dyDescent="0.25">
      <c r="B60" s="15"/>
      <c r="C60" s="15"/>
    </row>
    <row r="61" spans="2:3" x14ac:dyDescent="0.25">
      <c r="B61" s="15"/>
      <c r="C61" s="15"/>
    </row>
    <row r="62" spans="2:3" x14ac:dyDescent="0.25">
      <c r="B62" s="15"/>
      <c r="C62" s="15"/>
    </row>
    <row r="63" spans="2:3" x14ac:dyDescent="0.25">
      <c r="B63" s="15"/>
      <c r="C63" s="15"/>
    </row>
    <row r="64" spans="2:3" x14ac:dyDescent="0.25">
      <c r="B64" s="15"/>
      <c r="C64" s="15"/>
    </row>
    <row r="65" spans="2:3" x14ac:dyDescent="0.25">
      <c r="B65" s="15"/>
      <c r="C65" s="15"/>
    </row>
    <row r="66" spans="2:3" x14ac:dyDescent="0.25">
      <c r="B66" s="15"/>
      <c r="C66" s="15"/>
    </row>
    <row r="67" spans="2:3" x14ac:dyDescent="0.25">
      <c r="B67" s="15"/>
      <c r="C67" s="15"/>
    </row>
    <row r="68" spans="2:3" x14ac:dyDescent="0.25">
      <c r="B68" s="15"/>
      <c r="C68" s="15"/>
    </row>
    <row r="69" spans="2:3" x14ac:dyDescent="0.25">
      <c r="B69" s="15"/>
      <c r="C69" s="15"/>
    </row>
    <row r="70" spans="2:3" x14ac:dyDescent="0.25">
      <c r="B70" s="15"/>
      <c r="C70" s="15"/>
    </row>
    <row r="71" spans="2:3" x14ac:dyDescent="0.25">
      <c r="B71" s="15"/>
      <c r="C71" s="15"/>
    </row>
    <row r="72" spans="2:3" x14ac:dyDescent="0.25">
      <c r="B72" s="15"/>
      <c r="C72" s="15"/>
    </row>
    <row r="73" spans="2:3" x14ac:dyDescent="0.25">
      <c r="B73" s="15"/>
      <c r="C73" s="15"/>
    </row>
    <row r="74" spans="2:3" x14ac:dyDescent="0.25">
      <c r="B74" s="15"/>
      <c r="C74" s="15"/>
    </row>
    <row r="75" spans="2:3" x14ac:dyDescent="0.25">
      <c r="B75" s="15"/>
      <c r="C75" s="15"/>
    </row>
    <row r="76" spans="2:3" x14ac:dyDescent="0.25">
      <c r="B76" s="15"/>
      <c r="C76" s="15"/>
    </row>
    <row r="77" spans="2:3" x14ac:dyDescent="0.25">
      <c r="B77" s="15"/>
      <c r="C77" s="15"/>
    </row>
    <row r="78" spans="2:3" x14ac:dyDescent="0.25">
      <c r="B78" s="15"/>
      <c r="C78" s="15"/>
    </row>
    <row r="79" spans="2:3" x14ac:dyDescent="0.25">
      <c r="B79" s="15"/>
      <c r="C79" s="15"/>
    </row>
    <row r="80" spans="2:3" x14ac:dyDescent="0.25">
      <c r="B80" s="15"/>
      <c r="C80" s="15"/>
    </row>
    <row r="81" spans="2:3" x14ac:dyDescent="0.25">
      <c r="B81" s="15"/>
      <c r="C81" s="15"/>
    </row>
    <row r="82" spans="2:3" x14ac:dyDescent="0.25">
      <c r="B82" s="15"/>
      <c r="C82" s="15"/>
    </row>
    <row r="83" spans="2:3" x14ac:dyDescent="0.25">
      <c r="B83" s="15"/>
      <c r="C83" s="15"/>
    </row>
    <row r="84" spans="2:3" x14ac:dyDescent="0.25">
      <c r="B84" s="15"/>
      <c r="C84" s="15"/>
    </row>
    <row r="85" spans="2:3" x14ac:dyDescent="0.25">
      <c r="B85" s="15"/>
      <c r="C85" s="15"/>
    </row>
    <row r="86" spans="2:3" x14ac:dyDescent="0.25">
      <c r="B86" s="15"/>
      <c r="C86" s="15"/>
    </row>
    <row r="87" spans="2:3" x14ac:dyDescent="0.25">
      <c r="B87" s="15"/>
      <c r="C87" s="15"/>
    </row>
    <row r="88" spans="2:3" x14ac:dyDescent="0.25">
      <c r="B88" s="15"/>
      <c r="C88" s="15"/>
    </row>
    <row r="89" spans="2:3" x14ac:dyDescent="0.25">
      <c r="B89" s="15"/>
      <c r="C89" s="15"/>
    </row>
    <row r="90" spans="2:3" x14ac:dyDescent="0.25">
      <c r="B90" s="15"/>
      <c r="C90" s="15"/>
    </row>
    <row r="91" spans="2:3" x14ac:dyDescent="0.25">
      <c r="B91" s="15"/>
      <c r="C91" s="15"/>
    </row>
    <row r="92" spans="2:3" x14ac:dyDescent="0.25">
      <c r="B92" s="15"/>
      <c r="C92" s="15"/>
    </row>
    <row r="93" spans="2:3" x14ac:dyDescent="0.25">
      <c r="B93" s="15"/>
      <c r="C93" s="15"/>
    </row>
    <row r="94" spans="2:3" x14ac:dyDescent="0.25">
      <c r="B94" s="15"/>
      <c r="C94" s="15"/>
    </row>
    <row r="95" spans="2:3" x14ac:dyDescent="0.25">
      <c r="B95" s="15"/>
      <c r="C95" s="15"/>
    </row>
    <row r="96" spans="2:3" x14ac:dyDescent="0.25">
      <c r="B96" s="15"/>
      <c r="C96" s="15"/>
    </row>
    <row r="97" spans="2:3" x14ac:dyDescent="0.25">
      <c r="B97" s="15"/>
      <c r="C97" s="15"/>
    </row>
    <row r="98" spans="2:3" x14ac:dyDescent="0.25">
      <c r="B98" s="15"/>
      <c r="C98" s="15"/>
    </row>
    <row r="99" spans="2:3" x14ac:dyDescent="0.25">
      <c r="B99" s="15"/>
      <c r="C99" s="15"/>
    </row>
    <row r="100" spans="2:3" x14ac:dyDescent="0.25">
      <c r="B100" s="15"/>
      <c r="C100" s="15"/>
    </row>
    <row r="101" spans="2:3" x14ac:dyDescent="0.25">
      <c r="B101" s="15"/>
      <c r="C101" s="15"/>
    </row>
    <row r="102" spans="2:3" x14ac:dyDescent="0.25">
      <c r="B102" s="15"/>
      <c r="C102" s="15"/>
    </row>
    <row r="103" spans="2:3" x14ac:dyDescent="0.25">
      <c r="B103" s="15"/>
      <c r="C103" s="15"/>
    </row>
    <row r="104" spans="2:3" x14ac:dyDescent="0.25">
      <c r="B104" s="15"/>
      <c r="C104" s="15"/>
    </row>
    <row r="105" spans="2:3" x14ac:dyDescent="0.25">
      <c r="B105" s="15"/>
      <c r="C105" s="15"/>
    </row>
    <row r="106" spans="2:3" x14ac:dyDescent="0.25">
      <c r="B106" s="15"/>
      <c r="C106" s="15"/>
    </row>
    <row r="107" spans="2:3" x14ac:dyDescent="0.25">
      <c r="B107" s="15"/>
      <c r="C107" s="15"/>
    </row>
    <row r="108" spans="2:3" x14ac:dyDescent="0.25">
      <c r="B108" s="15"/>
      <c r="C108" s="15"/>
    </row>
    <row r="109" spans="2:3" x14ac:dyDescent="0.25">
      <c r="B109" s="15"/>
      <c r="C109" s="15"/>
    </row>
    <row r="110" spans="2:3" x14ac:dyDescent="0.25">
      <c r="B110" s="15"/>
      <c r="C110" s="15"/>
    </row>
    <row r="111" spans="2:3" x14ac:dyDescent="0.25">
      <c r="B111" s="15"/>
      <c r="C111" s="15"/>
    </row>
    <row r="112" spans="2:3" x14ac:dyDescent="0.25">
      <c r="B112" s="15"/>
      <c r="C112" s="15"/>
    </row>
    <row r="113" spans="2:3" x14ac:dyDescent="0.25">
      <c r="B113" s="15"/>
      <c r="C113" s="15"/>
    </row>
    <row r="114" spans="2:3" x14ac:dyDescent="0.25">
      <c r="B114" s="15"/>
      <c r="C114" s="15"/>
    </row>
    <row r="115" spans="2:3" x14ac:dyDescent="0.25">
      <c r="B115" s="15"/>
      <c r="C115" s="15"/>
    </row>
    <row r="116" spans="2:3" x14ac:dyDescent="0.25">
      <c r="B116" s="15"/>
      <c r="C116" s="15"/>
    </row>
    <row r="117" spans="2:3" x14ac:dyDescent="0.25">
      <c r="B117" s="15"/>
      <c r="C117" s="15"/>
    </row>
    <row r="118" spans="2:3" x14ac:dyDescent="0.25">
      <c r="B118" s="15"/>
      <c r="C118" s="15"/>
    </row>
    <row r="119" spans="2:3" x14ac:dyDescent="0.25">
      <c r="B119" s="15"/>
      <c r="C119" s="15"/>
    </row>
    <row r="120" spans="2:3" x14ac:dyDescent="0.25">
      <c r="B120" s="15"/>
      <c r="C120" s="15"/>
    </row>
    <row r="121" spans="2:3" x14ac:dyDescent="0.25">
      <c r="B121" s="15"/>
      <c r="C121" s="15"/>
    </row>
    <row r="122" spans="2:3" x14ac:dyDescent="0.25">
      <c r="B122" s="15"/>
      <c r="C122" s="15"/>
    </row>
    <row r="123" spans="2:3" x14ac:dyDescent="0.25">
      <c r="B123" s="15"/>
      <c r="C123" s="15"/>
    </row>
    <row r="124" spans="2:3" x14ac:dyDescent="0.25">
      <c r="B124" s="15"/>
      <c r="C124" s="15"/>
    </row>
    <row r="125" spans="2:3" x14ac:dyDescent="0.25">
      <c r="B125" s="15"/>
      <c r="C125" s="15"/>
    </row>
    <row r="126" spans="2:3" x14ac:dyDescent="0.25">
      <c r="B126" s="15"/>
      <c r="C126" s="15"/>
    </row>
    <row r="127" spans="2:3" x14ac:dyDescent="0.25">
      <c r="B127" s="15"/>
      <c r="C127" s="15"/>
    </row>
    <row r="128" spans="2:3" x14ac:dyDescent="0.25">
      <c r="B128" s="15"/>
      <c r="C128" s="15"/>
    </row>
    <row r="129" spans="2:3" x14ac:dyDescent="0.25">
      <c r="B129" s="15"/>
      <c r="C129" s="15"/>
    </row>
    <row r="130" spans="2:3" x14ac:dyDescent="0.25">
      <c r="B130" s="15"/>
      <c r="C130" s="15"/>
    </row>
    <row r="131" spans="2:3" x14ac:dyDescent="0.25">
      <c r="B131" s="15"/>
      <c r="C131" s="15"/>
    </row>
    <row r="132" spans="2:3" x14ac:dyDescent="0.25">
      <c r="B132" s="15"/>
      <c r="C132" s="15"/>
    </row>
    <row r="133" spans="2:3" x14ac:dyDescent="0.25">
      <c r="B133" s="15"/>
      <c r="C133" s="15"/>
    </row>
    <row r="134" spans="2:3" x14ac:dyDescent="0.25">
      <c r="B134" s="15"/>
      <c r="C134" s="15"/>
    </row>
    <row r="135" spans="2:3" x14ac:dyDescent="0.25">
      <c r="B135" s="15"/>
      <c r="C135" s="15"/>
    </row>
    <row r="136" spans="2:3" x14ac:dyDescent="0.25">
      <c r="B136" s="15"/>
      <c r="C136" s="15"/>
    </row>
    <row r="137" spans="2:3" x14ac:dyDescent="0.25">
      <c r="B137" s="15"/>
      <c r="C137" s="15"/>
    </row>
    <row r="138" spans="2:3" x14ac:dyDescent="0.25">
      <c r="B138" s="15"/>
      <c r="C138" s="15"/>
    </row>
    <row r="139" spans="2:3" x14ac:dyDescent="0.25">
      <c r="B139" s="15"/>
      <c r="C139" s="15"/>
    </row>
    <row r="140" spans="2:3" x14ac:dyDescent="0.25">
      <c r="B140" s="15"/>
      <c r="C140" s="15"/>
    </row>
    <row r="141" spans="2:3" x14ac:dyDescent="0.25">
      <c r="B141" s="15"/>
      <c r="C141" s="15"/>
    </row>
    <row r="142" spans="2:3" x14ac:dyDescent="0.25">
      <c r="B142" s="15"/>
      <c r="C142" s="15"/>
    </row>
    <row r="143" spans="2:3" x14ac:dyDescent="0.25">
      <c r="B143" s="15"/>
      <c r="C143" s="15"/>
    </row>
    <row r="144" spans="2:3" x14ac:dyDescent="0.25">
      <c r="B144" s="15"/>
      <c r="C144" s="15"/>
    </row>
    <row r="145" spans="2:3" x14ac:dyDescent="0.25">
      <c r="B145" s="15"/>
      <c r="C145" s="15"/>
    </row>
    <row r="146" spans="2:3" x14ac:dyDescent="0.25">
      <c r="B146" s="15"/>
      <c r="C146" s="15"/>
    </row>
    <row r="147" spans="2:3" x14ac:dyDescent="0.25">
      <c r="B147" s="15"/>
      <c r="C147" s="15"/>
    </row>
    <row r="148" spans="2:3" x14ac:dyDescent="0.25">
      <c r="B148" s="15"/>
      <c r="C148" s="15"/>
    </row>
    <row r="149" spans="2:3" x14ac:dyDescent="0.25">
      <c r="B149" s="15"/>
      <c r="C149" s="15"/>
    </row>
  </sheetData>
  <sheetProtection password="CA77" sheet="1" objects="1" scenarios="1" selectLockedCells="1" selectUnlockedCells="1"/>
  <mergeCells count="8">
    <mergeCell ref="D24:D25"/>
    <mergeCell ref="E24:G24"/>
    <mergeCell ref="B39:G39"/>
    <mergeCell ref="D4:D5"/>
    <mergeCell ref="E4:G4"/>
    <mergeCell ref="B4:C5"/>
    <mergeCell ref="B19:G19"/>
    <mergeCell ref="B24:C25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Calcul R</vt:lpstr>
      <vt:lpstr>RLed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RGL</dc:creator>
  <cp:lastModifiedBy>RGL</cp:lastModifiedBy>
  <dcterms:created xsi:type="dcterms:W3CDTF">2017-11-03T10:45:54Z</dcterms:created>
  <dcterms:modified xsi:type="dcterms:W3CDTF">2021-11-05T10:45:39Z</dcterms:modified>
</cp:coreProperties>
</file>