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alcul 01" sheetId="1" r:id="rId1"/>
  </sheets>
  <calcPr calcId="145621"/>
</workbook>
</file>

<file path=xl/calcChain.xml><?xml version="1.0" encoding="utf-8"?>
<calcChain xmlns="http://schemas.openxmlformats.org/spreadsheetml/2006/main">
  <c r="G6" i="1" l="1"/>
  <c r="H10" i="1" l="1"/>
  <c r="E38" i="1" s="1"/>
  <c r="H38" i="1" s="1"/>
  <c r="E36" i="1" l="1"/>
  <c r="H36" i="1" s="1"/>
  <c r="E40" i="1"/>
  <c r="H40" i="1" s="1"/>
  <c r="E42" i="1" l="1"/>
  <c r="H42" i="1"/>
  <c r="H8" i="1" s="1"/>
</calcChain>
</file>

<file path=xl/sharedStrings.xml><?xml version="1.0" encoding="utf-8"?>
<sst xmlns="http://schemas.openxmlformats.org/spreadsheetml/2006/main" count="26" uniqueCount="17">
  <si>
    <t>L. Cylindre :</t>
  </si>
  <si>
    <t>L. Cône :</t>
  </si>
  <si>
    <t>Diamètre</t>
  </si>
  <si>
    <t>Volume du Cône =</t>
  </si>
  <si>
    <t>Volume du Cylindre =</t>
  </si>
  <si>
    <t>Volume de la 1/2 sphère =</t>
  </si>
  <si>
    <t>cm³</t>
  </si>
  <si>
    <t>PLOMB</t>
  </si>
  <si>
    <t>POIDS</t>
  </si>
  <si>
    <t>Gr.</t>
  </si>
  <si>
    <t>Grammes</t>
  </si>
  <si>
    <t>Grammes de plomb</t>
  </si>
  <si>
    <t>Calcul du poids d'un "Lest Torpille" en Plomb</t>
  </si>
  <si>
    <t>Poids Volumique du Plomb = 11,35 gr/cm³</t>
  </si>
  <si>
    <r>
      <t>?</t>
    </r>
    <r>
      <rPr>
        <sz val="16"/>
        <color rgb="FFC00000"/>
        <rFont val="Calibri"/>
        <family val="2"/>
      </rPr>
      <t>→</t>
    </r>
  </si>
  <si>
    <t xml:space="preserve"> cm</t>
  </si>
  <si>
    <t>cm de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</si>
</sst>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20"/>
      <color theme="9" tint="-0.249977111117893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u/>
      <sz val="28"/>
      <color rgb="FF006600"/>
      <name val="Arial"/>
      <family val="2"/>
    </font>
    <font>
      <sz val="14"/>
      <color theme="1"/>
      <name val="Calibri"/>
      <family val="2"/>
      <scheme val="minor"/>
    </font>
    <font>
      <sz val="28"/>
      <color rgb="FFC00000"/>
      <name val="Wingdings"/>
      <charset val="2"/>
    </font>
    <font>
      <sz val="16"/>
      <color rgb="FFC00000"/>
      <name val="Calibri"/>
      <family val="2"/>
    </font>
    <font>
      <b/>
      <sz val="18"/>
      <color rgb="FFC00000"/>
      <name val="Arial"/>
      <family val="2"/>
    </font>
    <font>
      <sz val="20"/>
      <color rgb="FFC00000"/>
      <name val="Arial"/>
      <family val="2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4" fillId="4" borderId="0" xfId="0" applyFont="1" applyFill="1" applyAlignment="1">
      <alignment horizontal="left"/>
    </xf>
    <xf numFmtId="164" fontId="5" fillId="4" borderId="0" xfId="0" applyNumberFormat="1" applyFont="1" applyFill="1" applyAlignment="1">
      <alignment horizontal="center"/>
    </xf>
    <xf numFmtId="0" fontId="6" fillId="4" borderId="0" xfId="0" applyFont="1" applyFill="1"/>
    <xf numFmtId="164" fontId="3" fillId="3" borderId="2" xfId="0" applyNumberFormat="1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0" fillId="3" borderId="3" xfId="0" applyFill="1" applyBorder="1"/>
    <xf numFmtId="0" fontId="0" fillId="4" borderId="0" xfId="0" applyFill="1" applyAlignment="1">
      <alignment horizontal="right" indent="1"/>
    </xf>
    <xf numFmtId="0" fontId="7" fillId="4" borderId="0" xfId="0" applyFont="1" applyFill="1"/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8" fillId="4" borderId="0" xfId="0" applyFont="1" applyFill="1" applyAlignment="1">
      <alignment horizontal="righ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11" fillId="5" borderId="0" xfId="0" applyNumberFormat="1" applyFont="1" applyFill="1" applyAlignment="1">
      <alignment horizontal="right" indent="1"/>
    </xf>
    <xf numFmtId="4" fontId="12" fillId="0" borderId="0" xfId="0" applyNumberFormat="1" applyFont="1"/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ECFF"/>
      <color rgb="FF00660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11</xdr:row>
      <xdr:rowOff>38100</xdr:rowOff>
    </xdr:from>
    <xdr:to>
      <xdr:col>8</xdr:col>
      <xdr:colOff>303889</xdr:colOff>
      <xdr:row>29</xdr:row>
      <xdr:rowOff>113861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2133600"/>
          <a:ext cx="7295239" cy="3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showRowColHeaders="0" tabSelected="1" workbookViewId="0">
      <selection activeCell="E10" sqref="E10"/>
    </sheetView>
  </sheetViews>
  <sheetFormatPr baseColWidth="10" defaultRowHeight="15" x14ac:dyDescent="0.25"/>
  <cols>
    <col min="1" max="1" width="21" customWidth="1"/>
    <col min="3" max="3" width="25.7109375" customWidth="1"/>
    <col min="4" max="4" width="1.42578125" customWidth="1"/>
    <col min="5" max="5" width="29.5703125" customWidth="1"/>
    <col min="7" max="7" width="4.42578125" customWidth="1"/>
    <col min="8" max="8" width="26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35.25" x14ac:dyDescent="0.5">
      <c r="A2" s="1"/>
      <c r="B2" s="1"/>
      <c r="C2" s="9" t="s">
        <v>12</v>
      </c>
      <c r="D2" s="1"/>
      <c r="E2" s="1"/>
      <c r="F2" s="1"/>
      <c r="G2" s="1"/>
      <c r="H2" s="1"/>
      <c r="I2" s="1"/>
      <c r="J2" s="1"/>
      <c r="K2" s="1"/>
      <c r="L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22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35.25" thickBot="1" x14ac:dyDescent="0.5">
      <c r="A6" s="1"/>
      <c r="B6" s="18" t="s">
        <v>14</v>
      </c>
      <c r="C6" s="2" t="s">
        <v>1</v>
      </c>
      <c r="D6" s="1"/>
      <c r="E6" s="19">
        <v>7</v>
      </c>
      <c r="F6" s="2" t="s">
        <v>15</v>
      </c>
      <c r="G6" s="1">
        <f>E6+E8+(E10/2)</f>
        <v>30.4</v>
      </c>
      <c r="H6" s="1" t="s">
        <v>16</v>
      </c>
      <c r="I6" s="1"/>
      <c r="J6" s="1"/>
      <c r="K6" s="1"/>
      <c r="L6" s="1"/>
    </row>
    <row r="7" spans="1:14" ht="15.75" thickBot="1" x14ac:dyDescent="0.3">
      <c r="A7" s="1"/>
      <c r="B7" s="1"/>
      <c r="C7" s="1"/>
      <c r="D7" s="1"/>
      <c r="E7" s="3"/>
      <c r="F7" s="1"/>
      <c r="G7" s="1"/>
      <c r="H7" s="1"/>
      <c r="I7" s="1"/>
      <c r="J7" s="1"/>
      <c r="K7" s="1"/>
      <c r="L7" s="1"/>
    </row>
    <row r="8" spans="1:14" ht="36" thickBot="1" x14ac:dyDescent="0.55000000000000004">
      <c r="A8" s="1"/>
      <c r="B8" s="18" t="s">
        <v>14</v>
      </c>
      <c r="C8" s="2" t="s">
        <v>0</v>
      </c>
      <c r="D8" s="1"/>
      <c r="E8" s="19">
        <v>20.5</v>
      </c>
      <c r="F8" s="2" t="s">
        <v>15</v>
      </c>
      <c r="G8" s="1"/>
      <c r="H8" s="8">
        <f>H42</f>
        <v>7426.9292889686321</v>
      </c>
      <c r="I8" s="1"/>
      <c r="J8" s="1"/>
      <c r="K8" s="1"/>
      <c r="L8" s="1"/>
    </row>
    <row r="9" spans="1:14" ht="27" thickBot="1" x14ac:dyDescent="0.45">
      <c r="A9" s="1"/>
      <c r="B9" s="1"/>
      <c r="C9" s="1"/>
      <c r="D9" s="1"/>
      <c r="E9" s="3"/>
      <c r="F9" s="1"/>
      <c r="G9" s="1"/>
      <c r="H9" s="7" t="s">
        <v>11</v>
      </c>
      <c r="I9" s="1"/>
      <c r="J9" s="1"/>
      <c r="K9" s="1"/>
      <c r="L9" s="1"/>
    </row>
    <row r="10" spans="1:14" ht="35.25" thickBot="1" x14ac:dyDescent="0.5">
      <c r="A10" s="1"/>
      <c r="B10" s="18" t="s">
        <v>14</v>
      </c>
      <c r="C10" s="2" t="s">
        <v>2</v>
      </c>
      <c r="D10" s="1"/>
      <c r="E10" s="19">
        <v>5.8</v>
      </c>
      <c r="F10" s="2" t="s">
        <v>15</v>
      </c>
      <c r="G10" s="1"/>
      <c r="H10" s="4">
        <f>E10/2</f>
        <v>2.9</v>
      </c>
      <c r="I10" s="1"/>
      <c r="J10" s="1"/>
      <c r="K10" s="1"/>
      <c r="L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1"/>
      <c r="N12" s="2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3.25" x14ac:dyDescent="0.35">
      <c r="A33" s="1"/>
      <c r="B33" s="1"/>
      <c r="C33" s="1"/>
      <c r="D33" s="1"/>
      <c r="E33" s="1"/>
      <c r="F33" s="1"/>
      <c r="G33" s="1"/>
      <c r="H33" s="23" t="s">
        <v>8</v>
      </c>
      <c r="I33" s="24"/>
      <c r="J33" s="1"/>
      <c r="K33" s="1"/>
      <c r="L33" s="1"/>
    </row>
    <row r="34" spans="1:12" ht="23.25" x14ac:dyDescent="0.35">
      <c r="A34" s="1"/>
      <c r="B34" s="1"/>
      <c r="C34" s="1"/>
      <c r="D34" s="1"/>
      <c r="E34" s="1"/>
      <c r="F34" s="1"/>
      <c r="G34" s="1"/>
      <c r="H34" s="23" t="s">
        <v>7</v>
      </c>
      <c r="I34" s="24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4"/>
      <c r="I35" s="1"/>
      <c r="J35" s="1"/>
      <c r="K35" s="1"/>
      <c r="L35" s="1"/>
    </row>
    <row r="36" spans="1:12" ht="25.5" x14ac:dyDescent="0.35">
      <c r="A36" s="1"/>
      <c r="B36" s="1"/>
      <c r="C36" s="5" t="s">
        <v>3</v>
      </c>
      <c r="D36" s="1"/>
      <c r="E36" s="16">
        <f>(PI()*(H10^2)*(E6/3))</f>
        <v>61.648519838943713</v>
      </c>
      <c r="F36" s="17" t="s">
        <v>6</v>
      </c>
      <c r="G36" s="1"/>
      <c r="H36" s="20">
        <f>E36*11.35</f>
        <v>699.71070017201112</v>
      </c>
      <c r="I36" s="17" t="s">
        <v>9</v>
      </c>
      <c r="J36" s="1"/>
      <c r="K36" s="1"/>
      <c r="L36" s="1"/>
    </row>
    <row r="37" spans="1:12" x14ac:dyDescent="0.25">
      <c r="A37" s="1"/>
      <c r="B37" s="1"/>
      <c r="C37" s="6"/>
      <c r="D37" s="1"/>
      <c r="E37" s="14"/>
      <c r="F37" s="1"/>
      <c r="G37" s="1"/>
      <c r="H37" s="14"/>
      <c r="I37" s="1"/>
      <c r="J37" s="1"/>
      <c r="K37" s="1"/>
      <c r="L37" s="1"/>
    </row>
    <row r="38" spans="1:12" ht="25.5" x14ac:dyDescent="0.35">
      <c r="A38" s="1"/>
      <c r="B38" s="1"/>
      <c r="C38" s="5" t="s">
        <v>4</v>
      </c>
      <c r="D38" s="1"/>
      <c r="E38" s="16">
        <f>PI()*(H10^2)*E8</f>
        <v>541.6262814421483</v>
      </c>
      <c r="F38" s="17" t="s">
        <v>6</v>
      </c>
      <c r="G38" s="1"/>
      <c r="H38" s="20">
        <f>E38*11.35</f>
        <v>6147.4582943683827</v>
      </c>
      <c r="I38" s="17" t="s">
        <v>9</v>
      </c>
      <c r="J38" s="1"/>
      <c r="K38" s="2"/>
      <c r="L38" s="1"/>
    </row>
    <row r="39" spans="1:12" x14ac:dyDescent="0.25">
      <c r="A39" s="1"/>
      <c r="B39" s="1"/>
      <c r="C39" s="6"/>
      <c r="D39" s="1"/>
      <c r="E39" s="14"/>
      <c r="F39" s="1"/>
      <c r="G39" s="1"/>
      <c r="H39" s="14"/>
      <c r="I39" s="1"/>
      <c r="J39" s="1"/>
      <c r="K39" s="1"/>
      <c r="L39" s="1"/>
    </row>
    <row r="40" spans="1:12" ht="25.5" x14ac:dyDescent="0.35">
      <c r="A40" s="1"/>
      <c r="B40" s="1"/>
      <c r="C40" s="5" t="s">
        <v>5</v>
      </c>
      <c r="D40" s="1"/>
      <c r="E40" s="16">
        <f>(PI()*4/3*(H10^3))/2</f>
        <v>51.080202152267638</v>
      </c>
      <c r="F40" s="17" t="s">
        <v>6</v>
      </c>
      <c r="G40" s="1"/>
      <c r="H40" s="20">
        <f>E40*11.35</f>
        <v>579.76029442823767</v>
      </c>
      <c r="I40" s="17" t="s">
        <v>9</v>
      </c>
      <c r="J40" s="1"/>
      <c r="K40" s="1"/>
      <c r="L40" s="1"/>
    </row>
    <row r="41" spans="1:12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34.5" thickTop="1" thickBot="1" x14ac:dyDescent="0.5">
      <c r="A42" s="1"/>
      <c r="B42" s="1"/>
      <c r="C42" s="1"/>
      <c r="D42" s="1"/>
      <c r="E42" s="10">
        <f>SUM(E36:E40)</f>
        <v>654.35500343335957</v>
      </c>
      <c r="F42" s="11" t="s">
        <v>6</v>
      </c>
      <c r="G42" s="1"/>
      <c r="H42" s="10">
        <f>SUM(H36:H40)</f>
        <v>7426.9292889686321</v>
      </c>
      <c r="I42" s="12" t="s">
        <v>10</v>
      </c>
      <c r="J42" s="13"/>
      <c r="K42" s="1"/>
      <c r="L42" s="1"/>
    </row>
    <row r="43" spans="1:12" ht="15.75" thickTop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 x14ac:dyDescent="0.3">
      <c r="A44" s="1"/>
      <c r="C44" s="1"/>
      <c r="D44" s="1"/>
      <c r="E44" s="1"/>
      <c r="F44" s="1"/>
      <c r="G44" s="1"/>
      <c r="H44" s="15" t="s">
        <v>13</v>
      </c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 sheet="1" objects="1" scenarios="1" selectLockedCells="1"/>
  <mergeCells count="2">
    <mergeCell ref="H34:I34"/>
    <mergeCell ref="H33:I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dcterms:created xsi:type="dcterms:W3CDTF">2019-03-07T15:28:06Z</dcterms:created>
  <dcterms:modified xsi:type="dcterms:W3CDTF">2022-06-09T11:39:21Z</dcterms:modified>
</cp:coreProperties>
</file>