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Code CG" sheetId="2" r:id="rId1"/>
  </sheets>
  <calcPr calcId="145621"/>
</workbook>
</file>

<file path=xl/calcChain.xml><?xml version="1.0" encoding="utf-8"?>
<calcChain xmlns="http://schemas.openxmlformats.org/spreadsheetml/2006/main">
  <c r="S39" i="2" l="1"/>
  <c r="T39" i="2" s="1"/>
  <c r="M39" i="2" s="1"/>
  <c r="S38" i="2"/>
  <c r="U38" i="2" s="1"/>
  <c r="S37" i="2"/>
  <c r="U37" i="2" s="1"/>
  <c r="S36" i="2"/>
  <c r="U36" i="2" s="1"/>
  <c r="S35" i="2"/>
  <c r="U35" i="2" s="1"/>
  <c r="S34" i="2"/>
  <c r="T34" i="2" s="1"/>
  <c r="O34" i="2" s="1"/>
  <c r="S33" i="2"/>
  <c r="U33" i="2" s="1"/>
  <c r="S32" i="2"/>
  <c r="T32" i="2" s="1"/>
  <c r="U39" i="2" l="1"/>
  <c r="B39" i="2" s="1"/>
  <c r="T38" i="2"/>
  <c r="M38" i="2" s="1"/>
  <c r="T33" i="2"/>
  <c r="M33" i="2" s="1"/>
  <c r="U32" i="2"/>
  <c r="U34" i="2"/>
  <c r="P32" i="2"/>
  <c r="O32" i="2"/>
  <c r="N32" i="2"/>
  <c r="M32" i="2"/>
  <c r="Q32" i="2"/>
  <c r="N34" i="2"/>
  <c r="P34" i="2"/>
  <c r="Q34" i="2"/>
  <c r="M34" i="2"/>
  <c r="T37" i="2"/>
  <c r="Q39" i="2"/>
  <c r="T36" i="2"/>
  <c r="P39" i="2"/>
  <c r="T35" i="2"/>
  <c r="O39" i="2"/>
  <c r="N39" i="2"/>
  <c r="U18" i="2"/>
  <c r="T18" i="2" s="1"/>
  <c r="U17" i="2"/>
  <c r="T17" i="2" s="1"/>
  <c r="U16" i="2"/>
  <c r="T16" i="2" s="1"/>
  <c r="U15" i="2"/>
  <c r="S15" i="2" s="1"/>
  <c r="U14" i="2"/>
  <c r="T14" i="2" s="1"/>
  <c r="U13" i="2"/>
  <c r="T13" i="2" s="1"/>
  <c r="U12" i="2"/>
  <c r="T12" i="2" s="1"/>
  <c r="U11" i="2"/>
  <c r="T11" i="2" s="1"/>
  <c r="N38" i="2" l="1"/>
  <c r="P33" i="2"/>
  <c r="N33" i="2"/>
  <c r="O38" i="2"/>
  <c r="O33" i="2"/>
  <c r="Q38" i="2"/>
  <c r="Q33" i="2"/>
  <c r="P38" i="2"/>
  <c r="Q37" i="2"/>
  <c r="M37" i="2"/>
  <c r="N37" i="2"/>
  <c r="O37" i="2"/>
  <c r="P37" i="2"/>
  <c r="P36" i="2"/>
  <c r="Q36" i="2"/>
  <c r="M36" i="2"/>
  <c r="N36" i="2"/>
  <c r="O36" i="2"/>
  <c r="O35" i="2"/>
  <c r="P35" i="2"/>
  <c r="Q35" i="2"/>
  <c r="M35" i="2"/>
  <c r="N35" i="2"/>
  <c r="T15" i="2"/>
  <c r="S13" i="2"/>
  <c r="S11" i="2"/>
  <c r="S17" i="2"/>
  <c r="M21" i="2" s="1"/>
  <c r="B18" i="2"/>
  <c r="S12" i="2"/>
  <c r="S14" i="2"/>
  <c r="S16" i="2"/>
  <c r="S18" i="2"/>
</calcChain>
</file>

<file path=xl/sharedStrings.xml><?xml version="1.0" encoding="utf-8"?>
<sst xmlns="http://schemas.openxmlformats.org/spreadsheetml/2006/main" count="69" uniqueCount="22">
  <si>
    <t>x</t>
  </si>
  <si>
    <t>Hex</t>
  </si>
  <si>
    <t>Bin</t>
  </si>
  <si>
    <t>Dec</t>
  </si>
  <si>
    <t>Calculateur des codes pour</t>
  </si>
  <si>
    <t>Caractères graphiques personnalisés</t>
  </si>
  <si>
    <r>
      <t>Serout</t>
    </r>
    <r>
      <rPr>
        <sz val="16"/>
        <color rgb="FF000000"/>
        <rFont val="Courier New"/>
        <family val="3"/>
      </rPr>
      <t xml:space="preserve"> </t>
    </r>
    <r>
      <rPr>
        <sz val="16"/>
        <color rgb="FFFF0000"/>
        <rFont val="Courier New"/>
        <family val="3"/>
      </rPr>
      <t>Display</t>
    </r>
    <r>
      <rPr>
        <sz val="16"/>
        <color rgb="FF000000"/>
        <rFont val="Courier New"/>
        <family val="3"/>
      </rPr>
      <t>,</t>
    </r>
    <r>
      <rPr>
        <sz val="16"/>
        <color rgb="FFFF0000"/>
        <rFont val="Courier New"/>
        <family val="3"/>
      </rPr>
      <t>Baud</t>
    </r>
    <r>
      <rPr>
        <sz val="16"/>
        <color rgb="FF000000"/>
        <rFont val="Courier New"/>
        <family val="3"/>
      </rPr>
      <t>,</t>
    </r>
  </si>
  <si>
    <r>
      <t>(</t>
    </r>
    <r>
      <rPr>
        <b/>
        <sz val="20"/>
        <color rgb="FF000080"/>
        <rFont val="Courier New"/>
        <family val="3"/>
      </rPr>
      <t>$0E</t>
    </r>
    <r>
      <rPr>
        <sz val="20"/>
        <color rgb="FF000000"/>
        <rFont val="Courier New"/>
        <family val="3"/>
      </rPr>
      <t>,</t>
    </r>
    <r>
      <rPr>
        <b/>
        <sz val="20"/>
        <color rgb="FF000080"/>
        <rFont val="Courier New"/>
        <family val="3"/>
      </rPr>
      <t>$1F</t>
    </r>
    <r>
      <rPr>
        <sz val="20"/>
        <color rgb="FF000000"/>
        <rFont val="Courier New"/>
        <family val="3"/>
      </rPr>
      <t>,</t>
    </r>
    <r>
      <rPr>
        <b/>
        <sz val="20"/>
        <color rgb="FF000080"/>
        <rFont val="Courier New"/>
        <family val="3"/>
      </rPr>
      <t>$1F</t>
    </r>
    <r>
      <rPr>
        <sz val="20"/>
        <color rgb="FF000000"/>
        <rFont val="Courier New"/>
        <family val="3"/>
      </rPr>
      <t>,</t>
    </r>
    <r>
      <rPr>
        <b/>
        <sz val="20"/>
        <color rgb="FF000080"/>
        <rFont val="Courier New"/>
        <family val="3"/>
      </rPr>
      <t>$1E</t>
    </r>
    <r>
      <rPr>
        <sz val="20"/>
        <color rgb="FF000000"/>
        <rFont val="Courier New"/>
        <family val="3"/>
      </rPr>
      <t>,</t>
    </r>
    <r>
      <rPr>
        <b/>
        <sz val="20"/>
        <color rgb="FF000080"/>
        <rFont val="Courier New"/>
        <family val="3"/>
      </rPr>
      <t>$1F</t>
    </r>
    <r>
      <rPr>
        <sz val="20"/>
        <color rgb="FF000000"/>
        <rFont val="Courier New"/>
        <family val="3"/>
      </rPr>
      <t>,</t>
    </r>
    <r>
      <rPr>
        <b/>
        <sz val="20"/>
        <color rgb="FF000080"/>
        <rFont val="Courier New"/>
        <family val="3"/>
      </rPr>
      <t>$1F</t>
    </r>
    <r>
      <rPr>
        <sz val="20"/>
        <color rgb="FF000000"/>
        <rFont val="Courier New"/>
        <family val="3"/>
      </rPr>
      <t>,</t>
    </r>
    <r>
      <rPr>
        <b/>
        <sz val="20"/>
        <color rgb="FF000080"/>
        <rFont val="Courier New"/>
        <family val="3"/>
      </rPr>
      <t>$0E</t>
    </r>
    <r>
      <rPr>
        <sz val="20"/>
        <color rgb="FF000000"/>
        <rFont val="Courier New"/>
        <family val="3"/>
      </rPr>
      <t>,</t>
    </r>
    <r>
      <rPr>
        <b/>
        <sz val="20"/>
        <color rgb="FF000080"/>
        <rFont val="Courier New"/>
        <family val="3"/>
      </rPr>
      <t>$00</t>
    </r>
    <r>
      <rPr>
        <sz val="20"/>
        <color rgb="FF000000"/>
        <rFont val="Courier New"/>
        <family val="3"/>
      </rPr>
      <t>)</t>
    </r>
  </si>
  <si>
    <t>Ecrivez le code dans le cadre vert</t>
  </si>
  <si>
    <t>L1:</t>
  </si>
  <si>
    <t>L2:</t>
  </si>
  <si>
    <t>L3:</t>
  </si>
  <si>
    <t>L4:</t>
  </si>
  <si>
    <t>L5:</t>
  </si>
  <si>
    <t>L6:</t>
  </si>
  <si>
    <t>L7:</t>
  </si>
  <si>
    <t>L8:</t>
  </si>
  <si>
    <r>
      <t>sous la forme:</t>
    </r>
    <r>
      <rPr>
        <b/>
        <sz val="14"/>
        <color rgb="FFC00000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(</t>
    </r>
    <r>
      <rPr>
        <sz val="14"/>
        <color rgb="FF008080"/>
        <rFont val="Arial"/>
        <family val="2"/>
      </rPr>
      <t>$L1,$L2,$L3,$L4,$L5,$L6,$L7,$L8</t>
    </r>
    <r>
      <rPr>
        <b/>
        <sz val="16"/>
        <color rgb="FFC00000"/>
        <rFont val="Arial"/>
        <family val="2"/>
      </rPr>
      <t>)</t>
    </r>
  </si>
  <si>
    <r>
      <t>Serout</t>
    </r>
    <r>
      <rPr>
        <b/>
        <sz val="18"/>
        <color rgb="FF000000"/>
        <rFont val="Courier New"/>
        <family val="3"/>
      </rPr>
      <t xml:space="preserve"> </t>
    </r>
    <r>
      <rPr>
        <b/>
        <sz val="18"/>
        <color rgb="FFFF0000"/>
        <rFont val="Courier New"/>
        <family val="3"/>
      </rPr>
      <t>Display</t>
    </r>
    <r>
      <rPr>
        <b/>
        <sz val="18"/>
        <color rgb="FF000000"/>
        <rFont val="Courier New"/>
        <family val="3"/>
      </rPr>
      <t>,</t>
    </r>
    <r>
      <rPr>
        <b/>
        <sz val="18"/>
        <color rgb="FFFF0000"/>
        <rFont val="Courier New"/>
        <family val="3"/>
      </rPr>
      <t>Baud</t>
    </r>
    <r>
      <rPr>
        <b/>
        <sz val="18"/>
        <color rgb="FF000000"/>
        <rFont val="Courier New"/>
        <family val="3"/>
      </rPr>
      <t>,</t>
    </r>
  </si>
  <si>
    <r>
      <t xml:space="preserve"> Vérificateur de code</t>
    </r>
    <r>
      <rPr>
        <b/>
        <sz val="24"/>
        <color rgb="FF00B050"/>
        <rFont val="Arial"/>
        <family val="2"/>
      </rPr>
      <t xml:space="preserve">  </t>
    </r>
  </si>
  <si>
    <t>© Rg. LEGAT</t>
  </si>
  <si>
    <t>http://www.alpmn.byethost32.com/serial_lcd.htm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</si>
</sst>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Arial"/>
      <family val="2"/>
    </font>
    <font>
      <i/>
      <sz val="10"/>
      <color rgb="FF0070C0"/>
      <name val="Arial"/>
      <family val="2"/>
    </font>
    <font>
      <i/>
      <sz val="10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3"/>
      <name val="Arial"/>
      <family val="2"/>
    </font>
    <font>
      <b/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u/>
      <sz val="14"/>
      <color theme="8" tint="-0.249977111117893"/>
      <name val="Arial"/>
      <family val="2"/>
    </font>
    <font>
      <sz val="12"/>
      <color rgb="FF000000"/>
      <name val="Courier New"/>
      <family val="3"/>
    </font>
    <font>
      <sz val="16"/>
      <color rgb="FF0000FF"/>
      <name val="Courier New"/>
      <family val="3"/>
    </font>
    <font>
      <sz val="16"/>
      <color rgb="FF000000"/>
      <name val="Courier New"/>
      <family val="3"/>
    </font>
    <font>
      <sz val="16"/>
      <color rgb="FFFF0000"/>
      <name val="Courier New"/>
      <family val="3"/>
    </font>
    <font>
      <sz val="18"/>
      <color theme="1"/>
      <name val="Arial"/>
      <family val="2"/>
    </font>
    <font>
      <u/>
      <sz val="18"/>
      <color rgb="FF00B050"/>
      <name val="Arial"/>
      <family val="2"/>
    </font>
    <font>
      <sz val="11"/>
      <color theme="1"/>
      <name val="Wingdings"/>
      <charset val="2"/>
    </font>
    <font>
      <sz val="18"/>
      <color theme="9" tint="-0.249977111117893"/>
      <name val="Wingdings"/>
      <charset val="2"/>
    </font>
    <font>
      <sz val="16"/>
      <color theme="9" tint="-0.249977111117893"/>
      <name val="Wingdings"/>
      <charset val="2"/>
    </font>
    <font>
      <sz val="20"/>
      <color rgb="FF000000"/>
      <name val="Courier New"/>
      <family val="3"/>
    </font>
    <font>
      <b/>
      <sz val="20"/>
      <color rgb="FF000080"/>
      <name val="Courier New"/>
      <family val="3"/>
    </font>
    <font>
      <u/>
      <sz val="16"/>
      <color rgb="FF008080"/>
      <name val="Arial"/>
      <family val="2"/>
    </font>
    <font>
      <u/>
      <sz val="16"/>
      <color rgb="FF008080"/>
      <name val="Calibri"/>
      <family val="2"/>
      <scheme val="minor"/>
    </font>
    <font>
      <sz val="14"/>
      <color rgb="FF008080"/>
      <name val="Arial"/>
      <family val="2"/>
    </font>
    <font>
      <sz val="14"/>
      <color rgb="FF008080"/>
      <name val="Calibri"/>
      <family val="2"/>
      <scheme val="minor"/>
    </font>
    <font>
      <b/>
      <sz val="14"/>
      <color rgb="FFC00000"/>
      <name val="Arial"/>
      <family val="2"/>
    </font>
    <font>
      <b/>
      <sz val="16"/>
      <color rgb="FFC00000"/>
      <name val="Arial"/>
      <family val="2"/>
    </font>
    <font>
      <b/>
      <sz val="20"/>
      <color rgb="FF000099"/>
      <name val="Courier New"/>
      <family val="3"/>
    </font>
    <font>
      <b/>
      <sz val="18"/>
      <color rgb="FF0000FF"/>
      <name val="Courier New"/>
      <family val="3"/>
    </font>
    <font>
      <b/>
      <sz val="18"/>
      <color rgb="FF000000"/>
      <name val="Courier New"/>
      <family val="3"/>
    </font>
    <font>
      <b/>
      <sz val="18"/>
      <color rgb="FFFF0000"/>
      <name val="Courier New"/>
      <family val="3"/>
    </font>
    <font>
      <b/>
      <u/>
      <sz val="22"/>
      <color rgb="FF00B050"/>
      <name val="Arial"/>
      <family val="2"/>
    </font>
    <font>
      <b/>
      <u/>
      <sz val="24"/>
      <color rgb="FF00B050"/>
      <name val="Arial"/>
      <family val="2"/>
    </font>
    <font>
      <b/>
      <sz val="24"/>
      <color rgb="FF00B050"/>
      <name val="Arial"/>
      <family val="2"/>
    </font>
    <font>
      <b/>
      <sz val="12"/>
      <color rgb="FF00808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hair">
        <color theme="8" tint="0.79998168889431442"/>
      </left>
      <right style="thin">
        <color theme="0"/>
      </right>
      <top style="hair">
        <color theme="8" tint="0.7999816888943144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hair">
        <color theme="8" tint="0.79998168889431442"/>
      </top>
      <bottom style="thin">
        <color theme="0"/>
      </bottom>
      <diagonal/>
    </border>
    <border>
      <left style="thin">
        <color theme="0"/>
      </left>
      <right style="hair">
        <color theme="8" tint="0.79998168889431442"/>
      </right>
      <top style="hair">
        <color theme="8" tint="0.79998168889431442"/>
      </top>
      <bottom style="thin">
        <color theme="0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thick">
        <color rgb="FFFF0066"/>
      </left>
      <right style="hair">
        <color indexed="64"/>
      </right>
      <top style="thick">
        <color rgb="FFFF0066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rgb="FFFF0066"/>
      </top>
      <bottom style="hair">
        <color indexed="64"/>
      </bottom>
      <diagonal/>
    </border>
    <border>
      <left style="hair">
        <color indexed="64"/>
      </left>
      <right style="thick">
        <color rgb="FFFF0066"/>
      </right>
      <top style="thick">
        <color rgb="FFFF0066"/>
      </top>
      <bottom style="hair">
        <color indexed="64"/>
      </bottom>
      <diagonal/>
    </border>
    <border>
      <left style="hair">
        <color theme="8" tint="0.7999816888943144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hair">
        <color theme="8" tint="0.79998168889431442"/>
      </right>
      <top style="thin">
        <color theme="0"/>
      </top>
      <bottom style="thin">
        <color theme="0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ck">
        <color rgb="FFFF0066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rgb="FFFF0066"/>
      </right>
      <top style="hair">
        <color indexed="64"/>
      </top>
      <bottom style="hair">
        <color indexed="64"/>
      </bottom>
      <diagonal/>
    </border>
    <border>
      <left style="thick">
        <color rgb="FFFF0066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rgb="FFFF0066"/>
      </right>
      <top style="hair">
        <color indexed="64"/>
      </top>
      <bottom/>
      <diagonal/>
    </border>
    <border>
      <left style="hair">
        <color theme="8" tint="0.79998168889431442"/>
      </left>
      <right style="thin">
        <color theme="0"/>
      </right>
      <top style="thin">
        <color theme="0"/>
      </top>
      <bottom style="hair">
        <color theme="8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theme="8" tint="0.79998168889431442"/>
      </bottom>
      <diagonal/>
    </border>
    <border>
      <left style="thin">
        <color theme="0"/>
      </left>
      <right style="hair">
        <color theme="8" tint="0.79998168889431442"/>
      </right>
      <top style="thin">
        <color theme="0"/>
      </top>
      <bottom style="hair">
        <color theme="8" tint="0.7999816888943144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thick">
        <color rgb="FFFF0066"/>
      </left>
      <right style="hair">
        <color indexed="64"/>
      </right>
      <top style="hair">
        <color indexed="64"/>
      </top>
      <bottom style="thick">
        <color rgb="FFFF006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rgb="FFFF0066"/>
      </bottom>
      <diagonal/>
    </border>
    <border>
      <left style="hair">
        <color indexed="64"/>
      </left>
      <right style="thick">
        <color rgb="FFFF0066"/>
      </right>
      <top style="hair">
        <color indexed="64"/>
      </top>
      <bottom style="thick">
        <color rgb="FFFF0066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/>
    </xf>
    <xf numFmtId="0" fontId="9" fillId="4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3" fillId="0" borderId="0" xfId="0" applyFont="1"/>
    <xf numFmtId="0" fontId="21" fillId="0" borderId="0" xfId="0" applyFont="1" applyAlignment="1" applyProtection="1">
      <alignment horizontal="center" vertical="center"/>
    </xf>
    <xf numFmtId="0" fontId="0" fillId="3" borderId="0" xfId="0" applyFill="1" applyAlignment="1" applyProtection="1">
      <alignment vertical="center"/>
    </xf>
    <xf numFmtId="0" fontId="22" fillId="3" borderId="31" xfId="0" applyFont="1" applyFill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indent="1"/>
    </xf>
    <xf numFmtId="0" fontId="10" fillId="3" borderId="0" xfId="0" applyFont="1" applyFill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30" fillId="3" borderId="0" xfId="0" applyFont="1" applyFill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right" vertical="center" indent="1"/>
    </xf>
    <xf numFmtId="0" fontId="10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7" fillId="3" borderId="0" xfId="0" applyFont="1" applyFill="1" applyAlignment="1" applyProtection="1">
      <alignment horizontal="left" vertical="center"/>
    </xf>
    <xf numFmtId="0" fontId="37" fillId="3" borderId="0" xfId="0" applyFont="1" applyFill="1" applyAlignment="1" applyProtection="1">
      <alignment horizontal="left" vertical="center"/>
    </xf>
  </cellXfs>
  <cellStyles count="1">
    <cellStyle name="Normal" xfId="0" builtinId="0"/>
  </cellStyles>
  <dxfs count="7">
    <dxf>
      <fill>
        <patternFill>
          <bgColor theme="1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color theme="2"/>
      </font>
      <fill>
        <patternFill>
          <bgColor theme="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8080"/>
      <color rgb="FF000099"/>
      <color rgb="FF00CC99"/>
      <color rgb="FF00FF00"/>
      <color rgb="FFFFFFCC"/>
      <color rgb="FF006600"/>
      <color rgb="FFCCFFCC"/>
      <color rgb="FFCCFF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9</xdr:row>
      <xdr:rowOff>66675</xdr:rowOff>
    </xdr:from>
    <xdr:to>
      <xdr:col>8</xdr:col>
      <xdr:colOff>104775</xdr:colOff>
      <xdr:row>18</xdr:row>
      <xdr:rowOff>123825</xdr:rowOff>
    </xdr:to>
    <xdr:sp macro="" textlink="">
      <xdr:nvSpPr>
        <xdr:cNvPr id="4" name="Rectangle à coins arrondis 3"/>
        <xdr:cNvSpPr/>
      </xdr:nvSpPr>
      <xdr:spPr>
        <a:xfrm>
          <a:off x="2143125" y="1543050"/>
          <a:ext cx="1876425" cy="2857500"/>
        </a:xfrm>
        <a:prstGeom prst="roundRect">
          <a:avLst>
            <a:gd name="adj" fmla="val 5109"/>
          </a:avLst>
        </a:prstGeom>
        <a:solidFill>
          <a:schemeClr val="bg2">
            <a:lumMod val="75000"/>
            <a:alpha val="17000"/>
          </a:schemeClr>
        </a:solidFill>
        <a:effectLst>
          <a:outerShdw blurRad="50800" dist="38100" dir="2700000" algn="tl" rotWithShape="0">
            <a:schemeClr val="accent1">
              <a:lumMod val="7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11</xdr:col>
      <xdr:colOff>323850</xdr:colOff>
      <xdr:row>22</xdr:row>
      <xdr:rowOff>0</xdr:rowOff>
    </xdr:from>
    <xdr:ext cx="184731" cy="264560"/>
    <xdr:sp macro="" textlink="">
      <xdr:nvSpPr>
        <xdr:cNvPr id="2" name="ZoneTexte 1"/>
        <xdr:cNvSpPr txBox="1"/>
      </xdr:nvSpPr>
      <xdr:spPr>
        <a:xfrm>
          <a:off x="575310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8</xdr:col>
      <xdr:colOff>31750</xdr:colOff>
      <xdr:row>5</xdr:row>
      <xdr:rowOff>201083</xdr:rowOff>
    </xdr:from>
    <xdr:to>
      <xdr:col>19</xdr:col>
      <xdr:colOff>846667</xdr:colOff>
      <xdr:row>7</xdr:row>
      <xdr:rowOff>169334</xdr:rowOff>
    </xdr:to>
    <xdr:sp macro="" textlink="">
      <xdr:nvSpPr>
        <xdr:cNvPr id="3" name="ZoneTexte 2"/>
        <xdr:cNvSpPr txBox="1"/>
      </xdr:nvSpPr>
      <xdr:spPr>
        <a:xfrm>
          <a:off x="3979333" y="1555750"/>
          <a:ext cx="5164667" cy="941917"/>
        </a:xfrm>
        <a:prstGeom prst="rect">
          <a:avLst/>
        </a:prstGeom>
        <a:solidFill>
          <a:srgbClr val="FFFFCC"/>
        </a:solidFill>
        <a:ln w="12700" cmpd="sng">
          <a:solidFill>
            <a:srgbClr val="00B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>
              <a:latin typeface="Arial" panose="020B0604020202020204" pitchFamily="34" charset="0"/>
              <a:cs typeface="Arial" panose="020B0604020202020204" pitchFamily="34" charset="0"/>
            </a:rPr>
            <a:t>Dans le cadre rouge</a:t>
          </a:r>
        </a:p>
        <a:p>
          <a:pPr algn="ctr"/>
          <a:r>
            <a:rPr lang="fr-FR" sz="1400">
              <a:latin typeface="Arial" panose="020B0604020202020204" pitchFamily="34" charset="0"/>
              <a:cs typeface="Arial" panose="020B0604020202020204" pitchFamily="34" charset="0"/>
            </a:rPr>
            <a:t>Placez des "1" pour les points à allumer.</a:t>
          </a:r>
        </a:p>
        <a:p>
          <a:pPr algn="ctr"/>
          <a:r>
            <a:rPr lang="fr-FR" sz="1400">
              <a:latin typeface="Arial" panose="020B0604020202020204" pitchFamily="34" charset="0"/>
              <a:cs typeface="Arial" panose="020B0604020202020204" pitchFamily="34" charset="0"/>
            </a:rPr>
            <a:t>Le code de chaque ligne se calculera automatiquement</a:t>
          </a:r>
        </a:p>
      </xdr:txBody>
    </xdr:sp>
    <xdr:clientData/>
  </xdr:twoCellAnchor>
  <xdr:twoCellAnchor>
    <xdr:from>
      <xdr:col>2</xdr:col>
      <xdr:colOff>650875</xdr:colOff>
      <xdr:row>29</xdr:row>
      <xdr:rowOff>155577</xdr:rowOff>
    </xdr:from>
    <xdr:to>
      <xdr:col>8</xdr:col>
      <xdr:colOff>98425</xdr:colOff>
      <xdr:row>39</xdr:row>
      <xdr:rowOff>117476</xdr:rowOff>
    </xdr:to>
    <xdr:sp macro="" textlink="">
      <xdr:nvSpPr>
        <xdr:cNvPr id="7" name="Rectangle à coins arrondis 6"/>
        <xdr:cNvSpPr/>
      </xdr:nvSpPr>
      <xdr:spPr>
        <a:xfrm>
          <a:off x="2143125" y="6992410"/>
          <a:ext cx="1902883" cy="2978149"/>
        </a:xfrm>
        <a:prstGeom prst="roundRect">
          <a:avLst>
            <a:gd name="adj" fmla="val 5109"/>
          </a:avLst>
        </a:prstGeom>
        <a:solidFill>
          <a:schemeClr val="bg2">
            <a:lumMod val="75000"/>
            <a:alpha val="17000"/>
          </a:schemeClr>
        </a:solidFill>
        <a:effectLst>
          <a:outerShdw blurRad="50800" dist="38100" dir="2700000" algn="tl" rotWithShape="0">
            <a:schemeClr val="accent1">
              <a:lumMod val="7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8</xdr:col>
      <xdr:colOff>127001</xdr:colOff>
      <xdr:row>25</xdr:row>
      <xdr:rowOff>137576</xdr:rowOff>
    </xdr:from>
    <xdr:to>
      <xdr:col>8</xdr:col>
      <xdr:colOff>565494</xdr:colOff>
      <xdr:row>27</xdr:row>
      <xdr:rowOff>116410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74584" y="5704409"/>
          <a:ext cx="438493" cy="666750"/>
        </a:xfrm>
        <a:prstGeom prst="rect">
          <a:avLst/>
        </a:prstGeom>
      </xdr:spPr>
    </xdr:pic>
    <xdr:clientData/>
  </xdr:twoCellAnchor>
  <xdr:twoCellAnchor>
    <xdr:from>
      <xdr:col>7</xdr:col>
      <xdr:colOff>275166</xdr:colOff>
      <xdr:row>28</xdr:row>
      <xdr:rowOff>2118</xdr:rowOff>
    </xdr:from>
    <xdr:to>
      <xdr:col>19</xdr:col>
      <xdr:colOff>730250</xdr:colOff>
      <xdr:row>29</xdr:row>
      <xdr:rowOff>52916</xdr:rowOff>
    </xdr:to>
    <xdr:sp macro="" textlink="">
      <xdr:nvSpPr>
        <xdr:cNvPr id="9" name="Rectangle 8"/>
        <xdr:cNvSpPr/>
      </xdr:nvSpPr>
      <xdr:spPr>
        <a:xfrm>
          <a:off x="3884083" y="6193368"/>
          <a:ext cx="5143500" cy="484715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179916</xdr:colOff>
      <xdr:row>19</xdr:row>
      <xdr:rowOff>137584</xdr:rowOff>
    </xdr:from>
    <xdr:to>
      <xdr:col>22</xdr:col>
      <xdr:colOff>63500</xdr:colOff>
      <xdr:row>21</xdr:row>
      <xdr:rowOff>95250</xdr:rowOff>
    </xdr:to>
    <xdr:sp macro="" textlink="">
      <xdr:nvSpPr>
        <xdr:cNvPr id="10" name="Rectangle à coins arrondis 9"/>
        <xdr:cNvSpPr/>
      </xdr:nvSpPr>
      <xdr:spPr>
        <a:xfrm>
          <a:off x="2772833" y="5704417"/>
          <a:ext cx="8053917" cy="47625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showGridLines="0" tabSelected="1" zoomScale="90" zoomScaleNormal="90" workbookViewId="0">
      <selection activeCell="I29" sqref="I29"/>
    </sheetView>
  </sheetViews>
  <sheetFormatPr baseColWidth="10" defaultRowHeight="14.25" x14ac:dyDescent="0.25"/>
  <cols>
    <col min="1" max="1" width="3.140625" style="14" customWidth="1"/>
    <col min="2" max="2" width="19.140625" style="14" customWidth="1"/>
    <col min="3" max="3" width="11.42578125" style="14"/>
    <col min="4" max="8" width="5" style="14" customWidth="1"/>
    <col min="9" max="9" width="11.5703125" style="14" customWidth="1"/>
    <col min="10" max="17" width="5.28515625" style="14" customWidth="1"/>
    <col min="18" max="18" width="4.140625" style="14" customWidth="1"/>
    <col min="19" max="19" width="7.5703125" style="14" customWidth="1"/>
    <col min="20" max="20" width="17" style="14" customWidth="1"/>
    <col min="21" max="21" width="8.5703125" style="14" customWidth="1"/>
    <col min="22" max="16384" width="11.42578125" style="14"/>
  </cols>
  <sheetData>
    <row r="1" spans="1:28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ht="28.5" x14ac:dyDescent="0.25">
      <c r="A2" s="13"/>
      <c r="B2" s="13"/>
      <c r="C2" s="68" t="s">
        <v>4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13"/>
      <c r="W2" s="13"/>
      <c r="X2" s="13"/>
      <c r="Y2" s="13"/>
      <c r="Z2" s="13"/>
      <c r="AA2" s="13"/>
      <c r="AB2" s="13"/>
    </row>
    <row r="3" spans="1:28" ht="7.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8" ht="28.5" x14ac:dyDescent="0.25">
      <c r="A4" s="13"/>
      <c r="B4" s="13"/>
      <c r="C4" s="68" t="s">
        <v>5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13"/>
      <c r="W4" s="13"/>
      <c r="X4" s="13"/>
      <c r="Y4" s="13"/>
      <c r="Z4" s="13"/>
      <c r="AA4" s="13"/>
      <c r="AB4" s="13"/>
    </row>
    <row r="5" spans="1:28" ht="28.5" x14ac:dyDescent="0.25">
      <c r="A5" s="13"/>
      <c r="B5" s="13"/>
      <c r="C5" s="79" t="s">
        <v>20</v>
      </c>
      <c r="D5" s="64"/>
      <c r="E5" s="78" t="s">
        <v>21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13"/>
      <c r="W5" s="13"/>
      <c r="X5" s="13"/>
      <c r="Y5" s="13"/>
      <c r="Z5" s="13"/>
      <c r="AA5" s="13"/>
      <c r="AB5" s="13"/>
    </row>
    <row r="6" spans="1:28" ht="48" customHeight="1" x14ac:dyDescent="0.25">
      <c r="A6" s="13"/>
      <c r="B6" s="13"/>
      <c r="C6" s="63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13"/>
      <c r="W6" s="13"/>
      <c r="X6" s="13"/>
      <c r="Y6" s="13"/>
      <c r="Z6" s="13"/>
      <c r="AA6" s="13"/>
      <c r="AB6" s="13"/>
    </row>
    <row r="7" spans="1:28" ht="28.5" x14ac:dyDescent="0.25">
      <c r="A7" s="13"/>
      <c r="B7" s="13"/>
      <c r="C7" s="63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13"/>
      <c r="W7" s="13"/>
      <c r="X7" s="13"/>
      <c r="Y7" s="13"/>
      <c r="Z7" s="13"/>
      <c r="AA7" s="13"/>
      <c r="AB7" s="13"/>
    </row>
    <row r="8" spans="1:28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ht="23.25" x14ac:dyDescent="0.25">
      <c r="A9" s="13"/>
      <c r="B9" s="13"/>
      <c r="C9" s="13"/>
      <c r="D9" s="13"/>
      <c r="E9" s="13"/>
      <c r="F9" s="13"/>
      <c r="G9" s="13"/>
      <c r="H9" s="13"/>
      <c r="I9" s="15"/>
      <c r="J9" s="13"/>
      <c r="K9" s="13"/>
      <c r="L9" s="13"/>
      <c r="M9" s="16">
        <v>16</v>
      </c>
      <c r="N9" s="16">
        <v>8</v>
      </c>
      <c r="O9" s="16">
        <v>4</v>
      </c>
      <c r="P9" s="16">
        <v>2</v>
      </c>
      <c r="Q9" s="16">
        <v>1</v>
      </c>
      <c r="R9" s="13"/>
      <c r="S9" s="17" t="s">
        <v>1</v>
      </c>
      <c r="T9" s="17" t="s">
        <v>2</v>
      </c>
      <c r="U9" s="17" t="s">
        <v>3</v>
      </c>
      <c r="V9" s="13"/>
      <c r="W9" s="13"/>
      <c r="X9" s="13"/>
      <c r="Y9" s="13"/>
      <c r="Z9" s="13"/>
      <c r="AA9" s="13"/>
      <c r="AB9" s="13"/>
    </row>
    <row r="10" spans="1:28" ht="15" thickBot="1" x14ac:dyDescent="0.3">
      <c r="A10" s="13"/>
      <c r="B10" s="13"/>
      <c r="C10" s="13"/>
      <c r="D10" s="13"/>
      <c r="E10" s="13"/>
      <c r="F10" s="13"/>
      <c r="G10" s="13"/>
      <c r="H10" s="13"/>
      <c r="I10" s="18"/>
      <c r="J10" s="13"/>
      <c r="K10" s="13"/>
      <c r="L10" s="13"/>
      <c r="M10" s="16"/>
      <c r="N10" s="16"/>
      <c r="O10" s="16"/>
      <c r="P10" s="16"/>
      <c r="Q10" s="16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ht="26.25" thickTop="1" x14ac:dyDescent="0.25">
      <c r="A11" s="13"/>
      <c r="B11" s="19"/>
      <c r="C11" s="13">
        <v>1</v>
      </c>
      <c r="D11" s="20"/>
      <c r="E11" s="21"/>
      <c r="F11" s="21"/>
      <c r="G11" s="21"/>
      <c r="H11" s="22"/>
      <c r="I11" s="23"/>
      <c r="J11" s="33" t="s">
        <v>0</v>
      </c>
      <c r="K11" s="34" t="s">
        <v>0</v>
      </c>
      <c r="L11" s="35" t="s">
        <v>0</v>
      </c>
      <c r="M11" s="1"/>
      <c r="N11" s="2">
        <v>1</v>
      </c>
      <c r="O11" s="2">
        <v>1</v>
      </c>
      <c r="P11" s="2">
        <v>1</v>
      </c>
      <c r="Q11" s="3"/>
      <c r="R11" s="13"/>
      <c r="S11" s="24" t="str">
        <f t="shared" ref="S11:S18" si="0">DEC2HEX(U11,2)</f>
        <v>1C</v>
      </c>
      <c r="T11" s="25" t="str">
        <f t="shared" ref="T11:T18" si="1">DEC2BIN(U11,8)</f>
        <v>00011100</v>
      </c>
      <c r="U11" s="25">
        <f t="shared" ref="U11:U18" si="2">$L$9*M11+$M$9*N11+$N$9*O11+$O$9*P11+$P$9*Q11</f>
        <v>28</v>
      </c>
      <c r="V11" s="13"/>
      <c r="W11" s="13"/>
      <c r="X11" s="13"/>
      <c r="Y11" s="13"/>
      <c r="Z11" s="13"/>
      <c r="AA11" s="13"/>
      <c r="AB11" s="13"/>
    </row>
    <row r="12" spans="1:28" ht="25.5" x14ac:dyDescent="0.25">
      <c r="A12" s="13"/>
      <c r="B12" s="13"/>
      <c r="C12" s="13">
        <v>2</v>
      </c>
      <c r="D12" s="26"/>
      <c r="E12" s="27"/>
      <c r="F12" s="27"/>
      <c r="G12" s="27"/>
      <c r="H12" s="28"/>
      <c r="I12" s="23"/>
      <c r="J12" s="36" t="s">
        <v>0</v>
      </c>
      <c r="K12" s="37" t="s">
        <v>0</v>
      </c>
      <c r="L12" s="38" t="s">
        <v>0</v>
      </c>
      <c r="M12" s="4">
        <v>1</v>
      </c>
      <c r="N12" s="5">
        <v>1</v>
      </c>
      <c r="O12" s="5"/>
      <c r="P12" s="5">
        <v>1</v>
      </c>
      <c r="Q12" s="6">
        <v>1</v>
      </c>
      <c r="R12" s="13"/>
      <c r="S12" s="24" t="str">
        <f t="shared" si="0"/>
        <v>16</v>
      </c>
      <c r="T12" s="25" t="str">
        <f t="shared" si="1"/>
        <v>00010110</v>
      </c>
      <c r="U12" s="25">
        <f t="shared" si="2"/>
        <v>22</v>
      </c>
      <c r="V12" s="13"/>
      <c r="W12" s="13"/>
      <c r="X12" s="13"/>
      <c r="Y12" s="13"/>
      <c r="Z12" s="13"/>
      <c r="AA12" s="13"/>
      <c r="AB12" s="13"/>
    </row>
    <row r="13" spans="1:28" ht="25.5" x14ac:dyDescent="0.25">
      <c r="A13" s="13"/>
      <c r="B13" s="13"/>
      <c r="C13" s="13">
        <v>3</v>
      </c>
      <c r="D13" s="26"/>
      <c r="E13" s="27"/>
      <c r="F13" s="27"/>
      <c r="G13" s="27"/>
      <c r="H13" s="28"/>
      <c r="I13" s="23"/>
      <c r="J13" s="36" t="s">
        <v>0</v>
      </c>
      <c r="K13" s="37" t="s">
        <v>0</v>
      </c>
      <c r="L13" s="38" t="s">
        <v>0</v>
      </c>
      <c r="M13" s="4">
        <v>1</v>
      </c>
      <c r="N13" s="5"/>
      <c r="O13" s="5"/>
      <c r="P13" s="5"/>
      <c r="Q13" s="6">
        <v>1</v>
      </c>
      <c r="R13" s="13"/>
      <c r="S13" s="24" t="str">
        <f t="shared" si="0"/>
        <v>02</v>
      </c>
      <c r="T13" s="25" t="str">
        <f t="shared" si="1"/>
        <v>00000010</v>
      </c>
      <c r="U13" s="25">
        <f t="shared" si="2"/>
        <v>2</v>
      </c>
      <c r="V13" s="13"/>
      <c r="W13" s="13"/>
      <c r="X13" s="13"/>
      <c r="Y13" s="13"/>
      <c r="Z13" s="13"/>
      <c r="AA13" s="13"/>
      <c r="AB13" s="13"/>
    </row>
    <row r="14" spans="1:28" ht="25.5" x14ac:dyDescent="0.25">
      <c r="A14" s="13"/>
      <c r="B14" s="13"/>
      <c r="C14" s="13">
        <v>4</v>
      </c>
      <c r="D14" s="26"/>
      <c r="E14" s="27"/>
      <c r="F14" s="27"/>
      <c r="G14" s="27"/>
      <c r="H14" s="28"/>
      <c r="I14" s="23"/>
      <c r="J14" s="36" t="s">
        <v>0</v>
      </c>
      <c r="K14" s="37" t="s">
        <v>0</v>
      </c>
      <c r="L14" s="38" t="s">
        <v>0</v>
      </c>
      <c r="M14" s="4">
        <v>1</v>
      </c>
      <c r="N14" s="5"/>
      <c r="O14" s="5"/>
      <c r="P14" s="5"/>
      <c r="Q14" s="6">
        <v>1</v>
      </c>
      <c r="R14" s="13"/>
      <c r="S14" s="24" t="str">
        <f t="shared" si="0"/>
        <v>02</v>
      </c>
      <c r="T14" s="25" t="str">
        <f t="shared" si="1"/>
        <v>00000010</v>
      </c>
      <c r="U14" s="25">
        <f t="shared" si="2"/>
        <v>2</v>
      </c>
      <c r="V14" s="13"/>
      <c r="W14" s="13"/>
      <c r="X14" s="13"/>
      <c r="Y14" s="13"/>
      <c r="Z14" s="13"/>
      <c r="AA14" s="13"/>
      <c r="AB14" s="13"/>
    </row>
    <row r="15" spans="1:28" ht="25.5" x14ac:dyDescent="0.25">
      <c r="A15" s="13"/>
      <c r="B15" s="13"/>
      <c r="C15" s="13">
        <v>5</v>
      </c>
      <c r="D15" s="26"/>
      <c r="E15" s="27"/>
      <c r="F15" s="27"/>
      <c r="G15" s="27"/>
      <c r="H15" s="28"/>
      <c r="I15" s="23"/>
      <c r="J15" s="36" t="s">
        <v>0</v>
      </c>
      <c r="K15" s="37" t="s">
        <v>0</v>
      </c>
      <c r="L15" s="38" t="s">
        <v>0</v>
      </c>
      <c r="M15" s="4">
        <v>1</v>
      </c>
      <c r="N15" s="5"/>
      <c r="O15" s="5"/>
      <c r="P15" s="5"/>
      <c r="Q15" s="6">
        <v>1</v>
      </c>
      <c r="R15" s="13"/>
      <c r="S15" s="24" t="str">
        <f t="shared" si="0"/>
        <v>02</v>
      </c>
      <c r="T15" s="25" t="str">
        <f t="shared" si="1"/>
        <v>00000010</v>
      </c>
      <c r="U15" s="25">
        <f t="shared" si="2"/>
        <v>2</v>
      </c>
      <c r="V15" s="13"/>
      <c r="W15" s="13"/>
      <c r="X15" s="13"/>
      <c r="Y15" s="13"/>
      <c r="Z15" s="13"/>
      <c r="AA15" s="13"/>
      <c r="AB15" s="13"/>
    </row>
    <row r="16" spans="1:28" ht="25.5" x14ac:dyDescent="0.25">
      <c r="A16" s="13"/>
      <c r="B16" s="13"/>
      <c r="C16" s="13">
        <v>6</v>
      </c>
      <c r="D16" s="26"/>
      <c r="E16" s="27"/>
      <c r="F16" s="27"/>
      <c r="G16" s="27"/>
      <c r="H16" s="28"/>
      <c r="I16" s="23"/>
      <c r="J16" s="36" t="s">
        <v>0</v>
      </c>
      <c r="K16" s="37" t="s">
        <v>0</v>
      </c>
      <c r="L16" s="38" t="s">
        <v>0</v>
      </c>
      <c r="M16" s="4">
        <v>1</v>
      </c>
      <c r="N16" s="5"/>
      <c r="O16" s="5"/>
      <c r="P16" s="5"/>
      <c r="Q16" s="6">
        <v>1</v>
      </c>
      <c r="R16" s="13"/>
      <c r="S16" s="24" t="str">
        <f t="shared" si="0"/>
        <v>02</v>
      </c>
      <c r="T16" s="25" t="str">
        <f t="shared" si="1"/>
        <v>00000010</v>
      </c>
      <c r="U16" s="25">
        <f t="shared" si="2"/>
        <v>2</v>
      </c>
      <c r="V16" s="13"/>
      <c r="W16" s="13"/>
      <c r="X16" s="13"/>
      <c r="Y16" s="13"/>
      <c r="Z16" s="13"/>
      <c r="AA16" s="13"/>
      <c r="AB16" s="13"/>
    </row>
    <row r="17" spans="1:28" ht="25.5" x14ac:dyDescent="0.25">
      <c r="A17" s="13"/>
      <c r="B17" s="13"/>
      <c r="C17" s="13">
        <v>7</v>
      </c>
      <c r="D17" s="26"/>
      <c r="E17" s="27"/>
      <c r="F17" s="27"/>
      <c r="G17" s="27"/>
      <c r="H17" s="28"/>
      <c r="I17" s="23"/>
      <c r="J17" s="36" t="s">
        <v>0</v>
      </c>
      <c r="K17" s="37" t="s">
        <v>0</v>
      </c>
      <c r="L17" s="38" t="s">
        <v>0</v>
      </c>
      <c r="M17" s="7">
        <v>1</v>
      </c>
      <c r="N17" s="8"/>
      <c r="O17" s="8"/>
      <c r="P17" s="8"/>
      <c r="Q17" s="9">
        <v>1</v>
      </c>
      <c r="R17" s="13"/>
      <c r="S17" s="24" t="str">
        <f t="shared" si="0"/>
        <v>02</v>
      </c>
      <c r="T17" s="25" t="str">
        <f t="shared" si="1"/>
        <v>00000010</v>
      </c>
      <c r="U17" s="25">
        <f t="shared" si="2"/>
        <v>2</v>
      </c>
      <c r="V17" s="13"/>
      <c r="W17" s="13"/>
      <c r="X17" s="13"/>
      <c r="Y17" s="13"/>
      <c r="Z17" s="13"/>
      <c r="AA17" s="13"/>
      <c r="AB17" s="13"/>
    </row>
    <row r="18" spans="1:28" ht="26.25" thickBot="1" x14ac:dyDescent="0.3">
      <c r="A18" s="13"/>
      <c r="B18" s="29" t="str">
        <f>IF(U18&gt;0,"No Cursor","Cursor --&gt;")</f>
        <v>No Cursor</v>
      </c>
      <c r="C18" s="13">
        <v>8</v>
      </c>
      <c r="D18" s="30"/>
      <c r="E18" s="31"/>
      <c r="F18" s="31"/>
      <c r="G18" s="31"/>
      <c r="H18" s="32"/>
      <c r="I18" s="23"/>
      <c r="J18" s="39" t="s">
        <v>0</v>
      </c>
      <c r="K18" s="40" t="s">
        <v>0</v>
      </c>
      <c r="L18" s="41" t="s">
        <v>0</v>
      </c>
      <c r="M18" s="10">
        <v>1</v>
      </c>
      <c r="N18" s="11">
        <v>1</v>
      </c>
      <c r="O18" s="11">
        <v>1</v>
      </c>
      <c r="P18" s="11">
        <v>1</v>
      </c>
      <c r="Q18" s="12">
        <v>1</v>
      </c>
      <c r="R18" s="13"/>
      <c r="S18" s="24" t="str">
        <f t="shared" si="0"/>
        <v>1E</v>
      </c>
      <c r="T18" s="25" t="str">
        <f t="shared" si="1"/>
        <v>00011110</v>
      </c>
      <c r="U18" s="25">
        <f t="shared" si="2"/>
        <v>30</v>
      </c>
      <c r="V18" s="13"/>
      <c r="W18" s="13"/>
      <c r="X18" s="13"/>
      <c r="Y18" s="13"/>
      <c r="Z18" s="13"/>
      <c r="AA18" s="13"/>
      <c r="AB18" s="13"/>
    </row>
    <row r="19" spans="1:28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ht="27" x14ac:dyDescent="0.25">
      <c r="A21" s="13"/>
      <c r="B21" s="13"/>
      <c r="C21" s="13"/>
      <c r="D21" s="13"/>
      <c r="E21" s="76" t="s">
        <v>18</v>
      </c>
      <c r="F21" s="77"/>
      <c r="G21" s="77"/>
      <c r="H21" s="77"/>
      <c r="I21" s="77"/>
      <c r="J21" s="77"/>
      <c r="K21" s="77"/>
      <c r="L21" s="77"/>
      <c r="M21" s="65" t="str">
        <f>CONCATENATE("($",S11,",$",S12,",$",S13,",$",S14,",$",S15,",$",S16,",$",S17,",$",S18,")")</f>
        <v>($1C,$16,$02,$02,$02,$02,$02,$1E)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5" spans="1:28" ht="24.75" customHeight="1" x14ac:dyDescent="0.25"/>
    <row r="26" spans="1:28" ht="21" x14ac:dyDescent="0.25">
      <c r="I26" s="74" t="s">
        <v>8</v>
      </c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</row>
    <row r="27" spans="1:28" ht="33" customHeight="1" x14ac:dyDescent="0.25">
      <c r="C27" s="66"/>
      <c r="H27" s="67" t="s">
        <v>19</v>
      </c>
      <c r="I27" s="70" t="s">
        <v>17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</row>
    <row r="28" spans="1:28" ht="12" customHeight="1" x14ac:dyDescent="0.25">
      <c r="C28" s="42"/>
      <c r="I28" s="47"/>
    </row>
    <row r="29" spans="1:28" ht="33.75" customHeight="1" x14ac:dyDescent="0.25">
      <c r="C29" s="72" t="s">
        <v>6</v>
      </c>
      <c r="D29" s="73"/>
      <c r="E29" s="73"/>
      <c r="F29" s="73"/>
      <c r="G29" s="73"/>
      <c r="H29" s="73"/>
      <c r="I29" s="49" t="s">
        <v>7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3"/>
      <c r="X29" s="46"/>
    </row>
    <row r="31" spans="1:28" ht="15" thickBot="1" x14ac:dyDescent="0.3"/>
    <row r="32" spans="1:28" s="44" customFormat="1" ht="26.25" thickTop="1" x14ac:dyDescent="0.25">
      <c r="D32" s="20"/>
      <c r="E32" s="21"/>
      <c r="F32" s="21"/>
      <c r="G32" s="21"/>
      <c r="H32" s="22"/>
      <c r="I32" s="62" t="s">
        <v>9</v>
      </c>
      <c r="J32" s="33" t="s">
        <v>0</v>
      </c>
      <c r="K32" s="34" t="s">
        <v>0</v>
      </c>
      <c r="L32" s="35" t="s">
        <v>0</v>
      </c>
      <c r="M32" s="50" t="str">
        <f>MID(T32,4,1)</f>
        <v>0</v>
      </c>
      <c r="N32" s="51" t="str">
        <f>MID(T32,5,1)</f>
        <v>1</v>
      </c>
      <c r="O32" s="51" t="str">
        <f>MID(T32,6,1)</f>
        <v>1</v>
      </c>
      <c r="P32" s="51" t="str">
        <f>MID(T32,7,1)</f>
        <v>1</v>
      </c>
      <c r="Q32" s="52" t="str">
        <f>MID(T32,8,1)</f>
        <v>0</v>
      </c>
      <c r="S32" s="24" t="str">
        <f>MID($I$29,3,2)</f>
        <v>0E</v>
      </c>
      <c r="T32" s="25" t="str">
        <f>HEX2BIN(S32,8)</f>
        <v>00001110</v>
      </c>
      <c r="U32" s="25">
        <f>HEX2DEC(S32)</f>
        <v>14</v>
      </c>
    </row>
    <row r="33" spans="2:27" s="44" customFormat="1" ht="25.5" x14ac:dyDescent="0.25">
      <c r="D33" s="26"/>
      <c r="E33" s="27"/>
      <c r="F33" s="27"/>
      <c r="G33" s="27"/>
      <c r="H33" s="28"/>
      <c r="I33" s="62" t="s">
        <v>10</v>
      </c>
      <c r="J33" s="36" t="s">
        <v>0</v>
      </c>
      <c r="K33" s="37" t="s">
        <v>0</v>
      </c>
      <c r="L33" s="38" t="s">
        <v>0</v>
      </c>
      <c r="M33" s="53" t="str">
        <f t="shared" ref="M33:M39" si="3">MID(T33,4,1)</f>
        <v>1</v>
      </c>
      <c r="N33" s="54" t="str">
        <f t="shared" ref="N33:N39" si="4">MID(T33,5,1)</f>
        <v>1</v>
      </c>
      <c r="O33" s="54" t="str">
        <f t="shared" ref="O33:O39" si="5">MID(T33,6,1)</f>
        <v>1</v>
      </c>
      <c r="P33" s="54" t="str">
        <f t="shared" ref="P33:P39" si="6">MID(T33,7,1)</f>
        <v>1</v>
      </c>
      <c r="Q33" s="55" t="str">
        <f t="shared" ref="Q33:Q39" si="7">MID(T33,8,1)</f>
        <v>1</v>
      </c>
      <c r="S33" s="24" t="str">
        <f>MID($I$29,7,2)</f>
        <v>1F</v>
      </c>
      <c r="T33" s="25" t="str">
        <f t="shared" ref="T33:T39" si="8">HEX2BIN(S33,8)</f>
        <v>00011111</v>
      </c>
      <c r="U33" s="25">
        <f t="shared" ref="U33:U39" si="9">HEX2DEC(S33)</f>
        <v>31</v>
      </c>
    </row>
    <row r="34" spans="2:27" s="44" customFormat="1" ht="25.5" x14ac:dyDescent="0.25">
      <c r="D34" s="26"/>
      <c r="E34" s="27"/>
      <c r="F34" s="27"/>
      <c r="G34" s="27"/>
      <c r="H34" s="28"/>
      <c r="I34" s="62" t="s">
        <v>11</v>
      </c>
      <c r="J34" s="36" t="s">
        <v>0</v>
      </c>
      <c r="K34" s="37" t="s">
        <v>0</v>
      </c>
      <c r="L34" s="38" t="s">
        <v>0</v>
      </c>
      <c r="M34" s="53" t="str">
        <f t="shared" si="3"/>
        <v>1</v>
      </c>
      <c r="N34" s="54" t="str">
        <f t="shared" si="4"/>
        <v>1</v>
      </c>
      <c r="O34" s="54" t="str">
        <f t="shared" si="5"/>
        <v>1</v>
      </c>
      <c r="P34" s="54" t="str">
        <f t="shared" si="6"/>
        <v>1</v>
      </c>
      <c r="Q34" s="55" t="str">
        <f t="shared" si="7"/>
        <v>1</v>
      </c>
      <c r="S34" s="24" t="str">
        <f>MID($I$29,11,2)</f>
        <v>1F</v>
      </c>
      <c r="T34" s="25" t="str">
        <f t="shared" si="8"/>
        <v>00011111</v>
      </c>
      <c r="U34" s="25">
        <f t="shared" si="9"/>
        <v>31</v>
      </c>
    </row>
    <row r="35" spans="2:27" s="44" customFormat="1" ht="25.5" x14ac:dyDescent="0.25">
      <c r="D35" s="26"/>
      <c r="E35" s="27"/>
      <c r="F35" s="27"/>
      <c r="G35" s="27"/>
      <c r="H35" s="28"/>
      <c r="I35" s="62" t="s">
        <v>12</v>
      </c>
      <c r="J35" s="36" t="s">
        <v>0</v>
      </c>
      <c r="K35" s="37" t="s">
        <v>0</v>
      </c>
      <c r="L35" s="38" t="s">
        <v>0</v>
      </c>
      <c r="M35" s="53" t="str">
        <f t="shared" si="3"/>
        <v>1</v>
      </c>
      <c r="N35" s="54" t="str">
        <f t="shared" si="4"/>
        <v>1</v>
      </c>
      <c r="O35" s="54" t="str">
        <f t="shared" si="5"/>
        <v>1</v>
      </c>
      <c r="P35" s="54" t="str">
        <f t="shared" si="6"/>
        <v>1</v>
      </c>
      <c r="Q35" s="55" t="str">
        <f t="shared" si="7"/>
        <v>0</v>
      </c>
      <c r="S35" s="24" t="str">
        <f>MID($I$29,15,2)</f>
        <v>1E</v>
      </c>
      <c r="T35" s="25" t="str">
        <f t="shared" si="8"/>
        <v>00011110</v>
      </c>
      <c r="U35" s="25">
        <f t="shared" si="9"/>
        <v>30</v>
      </c>
    </row>
    <row r="36" spans="2:27" s="44" customFormat="1" ht="25.5" x14ac:dyDescent="0.25">
      <c r="D36" s="26"/>
      <c r="E36" s="27"/>
      <c r="F36" s="27"/>
      <c r="G36" s="27"/>
      <c r="H36" s="28"/>
      <c r="I36" s="62" t="s">
        <v>13</v>
      </c>
      <c r="J36" s="36" t="s">
        <v>0</v>
      </c>
      <c r="K36" s="37" t="s">
        <v>0</v>
      </c>
      <c r="L36" s="38" t="s">
        <v>0</v>
      </c>
      <c r="M36" s="53" t="str">
        <f t="shared" si="3"/>
        <v>1</v>
      </c>
      <c r="N36" s="54" t="str">
        <f t="shared" si="4"/>
        <v>1</v>
      </c>
      <c r="O36" s="54" t="str">
        <f t="shared" si="5"/>
        <v>1</v>
      </c>
      <c r="P36" s="54" t="str">
        <f t="shared" si="6"/>
        <v>1</v>
      </c>
      <c r="Q36" s="55" t="str">
        <f t="shared" si="7"/>
        <v>1</v>
      </c>
      <c r="S36" s="24" t="str">
        <f>MID($I$29,19,2)</f>
        <v>1F</v>
      </c>
      <c r="T36" s="25" t="str">
        <f t="shared" si="8"/>
        <v>00011111</v>
      </c>
      <c r="U36" s="25">
        <f t="shared" si="9"/>
        <v>31</v>
      </c>
    </row>
    <row r="37" spans="2:27" s="44" customFormat="1" ht="25.5" x14ac:dyDescent="0.25">
      <c r="D37" s="26"/>
      <c r="E37" s="27"/>
      <c r="F37" s="27"/>
      <c r="G37" s="27"/>
      <c r="H37" s="28"/>
      <c r="I37" s="62" t="s">
        <v>14</v>
      </c>
      <c r="J37" s="36" t="s">
        <v>0</v>
      </c>
      <c r="K37" s="37" t="s">
        <v>0</v>
      </c>
      <c r="L37" s="38" t="s">
        <v>0</v>
      </c>
      <c r="M37" s="53" t="str">
        <f t="shared" si="3"/>
        <v>1</v>
      </c>
      <c r="N37" s="54" t="str">
        <f t="shared" si="4"/>
        <v>1</v>
      </c>
      <c r="O37" s="54" t="str">
        <f t="shared" si="5"/>
        <v>1</v>
      </c>
      <c r="P37" s="54" t="str">
        <f t="shared" si="6"/>
        <v>1</v>
      </c>
      <c r="Q37" s="55" t="str">
        <f t="shared" si="7"/>
        <v>1</v>
      </c>
      <c r="S37" s="24" t="str">
        <f>MID($I$29,23,2)</f>
        <v>1F</v>
      </c>
      <c r="T37" s="25" t="str">
        <f t="shared" si="8"/>
        <v>00011111</v>
      </c>
      <c r="U37" s="25">
        <f t="shared" si="9"/>
        <v>31</v>
      </c>
      <c r="AA37" s="45"/>
    </row>
    <row r="38" spans="2:27" s="44" customFormat="1" ht="25.5" x14ac:dyDescent="0.25">
      <c r="D38" s="26"/>
      <c r="E38" s="27"/>
      <c r="F38" s="27"/>
      <c r="G38" s="27"/>
      <c r="H38" s="28"/>
      <c r="I38" s="62" t="s">
        <v>15</v>
      </c>
      <c r="J38" s="36" t="s">
        <v>0</v>
      </c>
      <c r="K38" s="37" t="s">
        <v>0</v>
      </c>
      <c r="L38" s="38" t="s">
        <v>0</v>
      </c>
      <c r="M38" s="56" t="str">
        <f t="shared" si="3"/>
        <v>0</v>
      </c>
      <c r="N38" s="57" t="str">
        <f t="shared" si="4"/>
        <v>1</v>
      </c>
      <c r="O38" s="57" t="str">
        <f t="shared" si="5"/>
        <v>1</v>
      </c>
      <c r="P38" s="57" t="str">
        <f t="shared" si="6"/>
        <v>1</v>
      </c>
      <c r="Q38" s="58" t="str">
        <f t="shared" si="7"/>
        <v>0</v>
      </c>
      <c r="S38" s="24" t="str">
        <f>MID($I$29,27,2)</f>
        <v>0E</v>
      </c>
      <c r="T38" s="25" t="str">
        <f t="shared" si="8"/>
        <v>00001110</v>
      </c>
      <c r="U38" s="25">
        <f t="shared" si="9"/>
        <v>14</v>
      </c>
    </row>
    <row r="39" spans="2:27" s="44" customFormat="1" ht="26.25" thickBot="1" x14ac:dyDescent="0.3">
      <c r="B39" s="29" t="str">
        <f>IF(U39&lt;&gt;0,"No Cursor","Cursor --&gt;")</f>
        <v>Cursor --&gt;</v>
      </c>
      <c r="D39" s="30"/>
      <c r="E39" s="31"/>
      <c r="F39" s="31"/>
      <c r="G39" s="31"/>
      <c r="H39" s="32"/>
      <c r="I39" s="62" t="s">
        <v>16</v>
      </c>
      <c r="J39" s="39" t="s">
        <v>0</v>
      </c>
      <c r="K39" s="40" t="s">
        <v>0</v>
      </c>
      <c r="L39" s="41" t="s">
        <v>0</v>
      </c>
      <c r="M39" s="59" t="str">
        <f t="shared" si="3"/>
        <v>0</v>
      </c>
      <c r="N39" s="60" t="str">
        <f t="shared" si="4"/>
        <v>0</v>
      </c>
      <c r="O39" s="60" t="str">
        <f t="shared" si="5"/>
        <v>0</v>
      </c>
      <c r="P39" s="60" t="str">
        <f t="shared" si="6"/>
        <v>0</v>
      </c>
      <c r="Q39" s="61" t="str">
        <f t="shared" si="7"/>
        <v>0</v>
      </c>
      <c r="S39" s="24" t="str">
        <f>MID($I$29,31,2)</f>
        <v>00</v>
      </c>
      <c r="T39" s="25" t="str">
        <f t="shared" si="8"/>
        <v>00000000</v>
      </c>
      <c r="U39" s="25">
        <f t="shared" si="9"/>
        <v>0</v>
      </c>
    </row>
  </sheetData>
  <sheetProtection password="CA77" sheet="1" objects="1" scenarios="1" selectLockedCells="1"/>
  <mergeCells count="6">
    <mergeCell ref="C2:U2"/>
    <mergeCell ref="C4:U4"/>
    <mergeCell ref="I27:T27"/>
    <mergeCell ref="C29:H29"/>
    <mergeCell ref="I26:T26"/>
    <mergeCell ref="E21:L21"/>
  </mergeCells>
  <conditionalFormatting sqref="D11:H18">
    <cfRule type="expression" dxfId="6" priority="20" stopIfTrue="1">
      <formula>M11=1</formula>
    </cfRule>
  </conditionalFormatting>
  <conditionalFormatting sqref="D11:H18">
    <cfRule type="expression" dxfId="5" priority="18" stopIfTrue="1">
      <formula>M11=1</formula>
    </cfRule>
  </conditionalFormatting>
  <conditionalFormatting sqref="M11:Q18">
    <cfRule type="cellIs" dxfId="4" priority="10" operator="equal">
      <formula>0</formula>
    </cfRule>
    <cfRule type="expression" dxfId="3" priority="17" stopIfTrue="1">
      <formula>M11=1</formula>
    </cfRule>
  </conditionalFormatting>
  <conditionalFormatting sqref="M32:Q39">
    <cfRule type="cellIs" dxfId="2" priority="2" operator="equal">
      <formula>"0"</formula>
    </cfRule>
    <cfRule type="expression" dxfId="1" priority="3" stopIfTrue="1">
      <formula>M32="1"</formula>
    </cfRule>
  </conditionalFormatting>
  <conditionalFormatting sqref="D32:H39">
    <cfRule type="expression" dxfId="0" priority="1" stopIfTrue="1">
      <formula>M32="1"</formula>
    </cfRule>
  </conditionalFormatting>
  <dataValidations disablePrompts="1" count="1">
    <dataValidation type="whole" allowBlank="1" showInputMessage="1" showErrorMessage="1" sqref="M11:Q18">
      <formula1>0</formula1>
      <formula2>1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Code CG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RGL</dc:creator>
  <cp:lastModifiedBy>RGL</cp:lastModifiedBy>
  <dcterms:created xsi:type="dcterms:W3CDTF">2020-11-18T16:05:52Z</dcterms:created>
  <dcterms:modified xsi:type="dcterms:W3CDTF">2021-01-18T10:55:45Z</dcterms:modified>
</cp:coreProperties>
</file>