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840"/>
  </bookViews>
  <sheets>
    <sheet name="GV" sheetId="6" r:id="rId1"/>
    <sheet name="Datas" sheetId="8" r:id="rId2"/>
  </sheets>
  <definedNames>
    <definedName name="_xlnm.Print_Area" localSheetId="0">GV!$A:$AH</definedName>
  </definedNames>
  <calcPr calcId="145621"/>
</workbook>
</file>

<file path=xl/calcChain.xml><?xml version="1.0" encoding="utf-8"?>
<calcChain xmlns="http://schemas.openxmlformats.org/spreadsheetml/2006/main">
  <c r="N572" i="6" l="1"/>
  <c r="N542" i="6"/>
  <c r="N441" i="6"/>
  <c r="N411" i="6"/>
  <c r="N310" i="6"/>
  <c r="N280" i="6"/>
  <c r="N179" i="6"/>
  <c r="N149" i="6"/>
  <c r="N48" i="6"/>
  <c r="N18" i="6"/>
  <c r="E632" i="6"/>
  <c r="E602" i="6"/>
  <c r="E572" i="6"/>
  <c r="E542" i="6"/>
  <c r="E501" i="6"/>
  <c r="E471" i="6"/>
  <c r="E441" i="6"/>
  <c r="E411" i="6"/>
  <c r="E370" i="6"/>
  <c r="E340" i="6"/>
  <c r="E310" i="6"/>
  <c r="E280" i="6"/>
  <c r="E239" i="6"/>
  <c r="E209" i="6"/>
  <c r="E179" i="6"/>
  <c r="E149" i="6"/>
  <c r="E108" i="6"/>
  <c r="E78" i="6"/>
  <c r="E48" i="6"/>
  <c r="E18" i="6"/>
  <c r="Q580" i="6" l="1"/>
  <c r="P580" i="6"/>
  <c r="O580" i="6"/>
  <c r="Q550" i="6"/>
  <c r="P550" i="6"/>
  <c r="O550" i="6"/>
  <c r="Q449" i="6"/>
  <c r="P449" i="6"/>
  <c r="O449" i="6"/>
  <c r="Q419" i="6"/>
  <c r="P419" i="6"/>
  <c r="O419" i="6"/>
  <c r="Q318" i="6"/>
  <c r="P318" i="6"/>
  <c r="O318" i="6"/>
  <c r="Q288" i="6"/>
  <c r="P288" i="6"/>
  <c r="O288" i="6"/>
  <c r="Q187" i="6"/>
  <c r="P187" i="6"/>
  <c r="O187" i="6"/>
  <c r="Q157" i="6"/>
  <c r="P157" i="6"/>
  <c r="O157" i="6"/>
  <c r="Q56" i="6"/>
  <c r="P56" i="6"/>
  <c r="O56" i="6"/>
  <c r="Q26" i="6"/>
  <c r="P26" i="6"/>
  <c r="O26" i="6"/>
  <c r="G86" i="6" l="1"/>
  <c r="F86" i="6"/>
  <c r="G116" i="6"/>
  <c r="F116" i="6"/>
  <c r="G217" i="6"/>
  <c r="F217" i="6"/>
  <c r="G247" i="6"/>
  <c r="F247" i="6"/>
  <c r="G348" i="6"/>
  <c r="F348" i="6"/>
  <c r="G378" i="6"/>
  <c r="F378" i="6"/>
  <c r="G479" i="6"/>
  <c r="F479" i="6"/>
  <c r="G509" i="6"/>
  <c r="F509" i="6"/>
  <c r="G610" i="6"/>
  <c r="F610" i="6"/>
  <c r="G640" i="6"/>
  <c r="F640" i="6"/>
  <c r="G580" i="6"/>
  <c r="H580" i="6" s="1"/>
  <c r="F580" i="6"/>
  <c r="S580" i="6" s="1"/>
  <c r="G550" i="6"/>
  <c r="F550" i="6"/>
  <c r="S550" i="6" s="1"/>
  <c r="G449" i="6"/>
  <c r="F449" i="6"/>
  <c r="S449" i="6" s="1"/>
  <c r="G419" i="6"/>
  <c r="F419" i="6"/>
  <c r="S419" i="6" s="1"/>
  <c r="G318" i="6"/>
  <c r="F318" i="6"/>
  <c r="S318" i="6" s="1"/>
  <c r="G288" i="6"/>
  <c r="F288" i="6"/>
  <c r="S288" i="6" s="1"/>
  <c r="G187" i="6"/>
  <c r="F187" i="6"/>
  <c r="S187" i="6" s="1"/>
  <c r="G157" i="6"/>
  <c r="F157" i="6"/>
  <c r="S157" i="6" s="1"/>
  <c r="G56" i="6"/>
  <c r="F56" i="6"/>
  <c r="S56" i="6" s="1"/>
  <c r="G26" i="6"/>
  <c r="F26" i="6"/>
  <c r="S26" i="6" s="1"/>
  <c r="H187" i="6" l="1"/>
  <c r="H449" i="6"/>
  <c r="H318" i="6"/>
  <c r="H56" i="6"/>
</calcChain>
</file>

<file path=xl/sharedStrings.xml><?xml version="1.0" encoding="utf-8"?>
<sst xmlns="http://schemas.openxmlformats.org/spreadsheetml/2006/main" count="1493" uniqueCount="80">
  <si>
    <t>===== CPanel : 0 ====</t>
  </si>
  <si>
    <t>== CPanelLabel : name ==</t>
  </si>
  <si>
    <t>== CPanelLabel : height ==</t>
  </si>
  <si>
    <t>== CPanelLabel : color ==</t>
  </si>
  <si>
    <t>== CPanelLabel : origin ==</t>
  </si>
  <si>
    <t>== CPanelLabel : direction ==</t>
  </si>
  <si>
    <t>== CSide : left ==</t>
  </si>
  <si>
    <t>#0</t>
  </si>
  <si>
    <t>#1</t>
  </si>
  <si>
    <t>#2</t>
  </si>
  <si>
    <t>#3</t>
  </si>
  <si>
    <t>#4</t>
  </si>
  <si>
    <t>#5</t>
  </si>
  <si>
    <t>#6</t>
  </si>
  <si>
    <t>== CSide : top ==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</si>
  <si>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</si>
  <si>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</si>
  <si>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</si>
  <si>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</si>
  <si>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</si>
  <si>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</si>
  <si>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</si>
  <si>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</si>
  <si>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</si>
  <si>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</si>
  <si>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</si>
  <si>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</si>
  <si>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</si>
  <si>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</si>
  <si>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== CSide : right ==</t>
  </si>
  <si>
    <t>== CSide : bottom ==</t>
  </si>
  <si>
    <t>== CSide : cutLeft ==</t>
  </si>
  <si>
    <t>== CSide : cutTop ==</t>
  </si>
  <si>
    <t>== CSide : cutRight ==</t>
  </si>
  <si>
    <t>== CSide : cutBottom ==</t>
  </si>
  <si>
    <t>===== CPanel : 1 ====</t>
  </si>
  <si>
    <t>===== CPanel : 2 ====</t>
  </si>
  <si>
    <t>===== CPanel : 3 ====</t>
  </si>
  <si>
    <t>X</t>
  </si>
  <si>
    <t>Y</t>
  </si>
  <si>
    <t>Pince</t>
  </si>
  <si>
    <t>Corde</t>
  </si>
  <si>
    <t>Z</t>
  </si>
  <si>
    <t>Creux</t>
  </si>
  <si>
    <t>3D</t>
  </si>
  <si>
    <t>Panel 0</t>
  </si>
  <si>
    <t>Panel 1</t>
  </si>
  <si>
    <t>Panel 2</t>
  </si>
  <si>
    <t>Panel 3</t>
  </si>
  <si>
    <t>Panel 4</t>
  </si>
  <si>
    <t>Voile 3D</t>
  </si>
  <si>
    <t>Diff.Corde</t>
  </si>
  <si>
    <t>Horiz</t>
  </si>
  <si>
    <t>44.6461</t>
  </si>
  <si>
    <t>2.17412</t>
  </si>
  <si>
    <t>GV Développée</t>
  </si>
  <si>
    <t>H.Laize</t>
  </si>
  <si>
    <t>▼</t>
  </si>
  <si>
    <t>P/C</t>
  </si>
  <si>
    <t>SailCut_CAD</t>
  </si>
  <si>
    <t>Calcul des pinces</t>
  </si>
  <si>
    <t>Dévellopement
(Aplat)</t>
  </si>
  <si>
    <t>alpmn@yahoo.com</t>
  </si>
  <si>
    <t xml:space="preserve">Mailto: </t>
  </si>
  <si>
    <t xml:space="preserve">WEB: </t>
  </si>
  <si>
    <t>http://www.alpmn.byethost32.com/voilesrc.htm</t>
  </si>
  <si>
    <t>111.114</t>
  </si>
  <si>
    <t>29.55</t>
  </si>
  <si>
    <t>90.6178</t>
  </si>
  <si>
    <t>22.4269</t>
  </si>
  <si>
    <t>66.2448</t>
  </si>
  <si>
    <t>11.3822</t>
  </si>
  <si>
    <t>41.5937</t>
  </si>
  <si>
    <t>0.795643</t>
  </si>
  <si>
    <t>897.575</t>
  </si>
  <si>
    <t>801.726</t>
  </si>
  <si>
    <t>705.877</t>
  </si>
  <si>
    <t>655.226</t>
  </si>
  <si>
    <t>Export 3D</t>
  </si>
  <si>
    <t xml:space="preserve">Aplat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</si>
</sst>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rgb="FFFFFFCC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8" tint="-0.249977111117893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B0F0"/>
      <name val="Arial"/>
      <family val="2"/>
    </font>
    <font>
      <b/>
      <sz val="11"/>
      <color rgb="FF00B0F0"/>
      <name val="Arial"/>
      <family val="2"/>
    </font>
    <font>
      <sz val="11"/>
      <color theme="1"/>
      <name val="Arial"/>
      <family val="2"/>
    </font>
    <font>
      <b/>
      <u/>
      <sz val="20"/>
      <color theme="1"/>
      <name val="Arial"/>
      <family val="2"/>
    </font>
    <font>
      <u/>
      <sz val="20"/>
      <color theme="1"/>
      <name val="Arial"/>
      <family val="2"/>
    </font>
    <font>
      <b/>
      <u/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u/>
      <sz val="14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339933"/>
      </left>
      <right style="thick">
        <color rgb="FF339933"/>
      </right>
      <top style="thick">
        <color rgb="FF339933"/>
      </top>
      <bottom style="thick">
        <color rgb="FF339933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</borders>
  <cellStyleXfs count="3">
    <xf numFmtId="0" fontId="0" fillId="0" borderId="0"/>
    <xf numFmtId="9" fontId="2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09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164" fontId="1" fillId="4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5" borderId="0" xfId="0" applyFill="1"/>
    <xf numFmtId="165" fontId="1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0" borderId="0" xfId="0" applyNumberFormat="1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5" borderId="0" xfId="0" applyFont="1" applyFill="1"/>
    <xf numFmtId="164" fontId="1" fillId="5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5" borderId="0" xfId="0" applyNumberFormat="1" applyFont="1" applyFill="1"/>
    <xf numFmtId="2" fontId="1" fillId="9" borderId="0" xfId="0" applyNumberFormat="1" applyFont="1" applyFill="1" applyAlignment="1">
      <alignment horizontal="center"/>
    </xf>
    <xf numFmtId="0" fontId="0" fillId="9" borderId="0" xfId="0" applyFill="1"/>
    <xf numFmtId="165" fontId="0" fillId="9" borderId="0" xfId="0" applyNumberFormat="1" applyFont="1" applyFill="1"/>
    <xf numFmtId="0" fontId="6" fillId="7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10" fillId="10" borderId="0" xfId="0" applyFont="1" applyFill="1" applyAlignment="1">
      <alignment horizontal="center"/>
    </xf>
    <xf numFmtId="165" fontId="22" fillId="4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25" fillId="10" borderId="0" xfId="0" applyFont="1" applyFill="1" applyAlignment="1">
      <alignment horizontal="center"/>
    </xf>
    <xf numFmtId="164" fontId="2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right" vertical="center"/>
    </xf>
    <xf numFmtId="2" fontId="12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5" fontId="13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3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165" fontId="31" fillId="0" borderId="0" xfId="0" applyNumberFormat="1" applyFont="1" applyAlignment="1">
      <alignment vertical="center"/>
    </xf>
    <xf numFmtId="0" fontId="32" fillId="0" borderId="0" xfId="2" applyFont="1" applyAlignment="1">
      <alignment vertical="center"/>
    </xf>
    <xf numFmtId="0" fontId="31" fillId="0" borderId="0" xfId="0" applyFont="1"/>
    <xf numFmtId="0" fontId="0" fillId="0" borderId="0" xfId="0" applyBorder="1" applyAlignment="1"/>
    <xf numFmtId="164" fontId="26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165" fontId="0" fillId="0" borderId="0" xfId="0" applyNumberFormat="1" applyBorder="1" applyAlignment="1"/>
    <xf numFmtId="165" fontId="27" fillId="0" borderId="0" xfId="0" applyNumberFormat="1" applyFont="1" applyBorder="1" applyAlignment="1">
      <alignment horizontal="center"/>
    </xf>
    <xf numFmtId="10" fontId="17" fillId="11" borderId="0" xfId="1" applyNumberFormat="1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6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65" fontId="1" fillId="8" borderId="0" xfId="0" applyNumberFormat="1" applyFont="1" applyFill="1" applyAlignment="1">
      <alignment horizontal="center" vertical="center"/>
    </xf>
    <xf numFmtId="165" fontId="0" fillId="8" borderId="0" xfId="0" applyNumberFormat="1" applyFill="1" applyAlignment="1">
      <alignment horizontal="center" vertical="center"/>
    </xf>
    <xf numFmtId="4" fontId="1" fillId="8" borderId="0" xfId="0" applyNumberFormat="1" applyFont="1" applyFill="1" applyAlignment="1">
      <alignment horizontal="center" vertical="center"/>
    </xf>
    <xf numFmtId="4" fontId="0" fillId="8" borderId="0" xfId="0" applyNumberFormat="1" applyFill="1" applyAlignment="1">
      <alignment horizontal="center" vertical="center"/>
    </xf>
    <xf numFmtId="165" fontId="23" fillId="3" borderId="0" xfId="0" applyNumberFormat="1" applyFont="1" applyFill="1" applyAlignment="1">
      <alignment horizontal="center" vertical="center"/>
    </xf>
    <xf numFmtId="165" fontId="24" fillId="3" borderId="0" xfId="0" applyNumberFormat="1" applyFont="1" applyFill="1" applyAlignment="1">
      <alignment horizontal="center" vertical="center"/>
    </xf>
    <xf numFmtId="4" fontId="23" fillId="3" borderId="0" xfId="0" applyNumberFormat="1" applyFont="1" applyFill="1" applyAlignment="1">
      <alignment horizontal="center" vertical="center"/>
    </xf>
    <xf numFmtId="4" fontId="24" fillId="3" borderId="0" xfId="0" applyNumberFormat="1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/>
    </xf>
    <xf numFmtId="165" fontId="19" fillId="8" borderId="0" xfId="0" applyNumberFormat="1" applyFont="1" applyFill="1" applyAlignment="1">
      <alignment horizontal="center" vertical="center"/>
    </xf>
    <xf numFmtId="165" fontId="20" fillId="8" borderId="0" xfId="0" applyNumberFormat="1" applyFont="1" applyFill="1" applyAlignment="1">
      <alignment horizontal="center" vertical="center"/>
    </xf>
    <xf numFmtId="4" fontId="19" fillId="8" borderId="0" xfId="0" applyNumberFormat="1" applyFont="1" applyFill="1" applyAlignment="1">
      <alignment horizontal="center" vertical="center"/>
    </xf>
    <xf numFmtId="4" fontId="20" fillId="8" borderId="0" xfId="0" applyNumberFormat="1" applyFont="1" applyFill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10"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colors>
    <mruColors>
      <color rgb="FF0000FF"/>
      <color rgb="FF339933"/>
      <color rgb="FFD9FFD9"/>
      <color rgb="FFCCFFFF"/>
      <color rgb="FFB7FFFF"/>
      <color rgb="FFFFFFCC"/>
      <color rgb="FFFF6600"/>
      <color rgb="FFD5FF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07582646971347"/>
          <c:y val="0.12482573399255326"/>
          <c:w val="0.64750060691965838"/>
          <c:h val="0.71973509125312829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GV!$C$632:$C$638</c:f>
              <c:numCache>
                <c:formatCode>0.0</c:formatCode>
                <c:ptCount val="2"/>
                <c:pt idx="0">
                  <c:v>85.154600000000002</c:v>
                </c:pt>
                <c:pt idx="1">
                  <c:v>33.395099999999999</c:v>
                </c:pt>
              </c:numCache>
            </c:numRef>
          </c:xVal>
          <c:yVal>
            <c:numRef>
              <c:f>GV!$D$632:$D$638</c:f>
              <c:numCache>
                <c:formatCode>0.00</c:formatCode>
                <c:ptCount val="2"/>
                <c:pt idx="0">
                  <c:v>4.0951099999999997E-2</c:v>
                </c:pt>
                <c:pt idx="1">
                  <c:v>137.12899999999999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38496"/>
        <c:axId val="181855360"/>
      </c:scatterChart>
      <c:valAx>
        <c:axId val="18173849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81855360"/>
        <c:crosses val="autoZero"/>
        <c:crossBetween val="midCat"/>
      </c:valAx>
      <c:valAx>
        <c:axId val="181855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1738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GV!$C$580:$C$600</c:f>
              <c:numCache>
                <c:formatCode>0.0</c:formatCode>
                <c:ptCount val="21"/>
                <c:pt idx="0">
                  <c:v>40.010599999999997</c:v>
                </c:pt>
                <c:pt idx="1">
                  <c:v>43.253999999999998</c:v>
                </c:pt>
                <c:pt idx="2">
                  <c:v>45.966799999999999</c:v>
                </c:pt>
                <c:pt idx="3">
                  <c:v>48.355499999999999</c:v>
                </c:pt>
                <c:pt idx="4">
                  <c:v>50.571100000000001</c:v>
                </c:pt>
                <c:pt idx="5">
                  <c:v>52.7102</c:v>
                </c:pt>
                <c:pt idx="6">
                  <c:v>54.825699999999998</c:v>
                </c:pt>
                <c:pt idx="7">
                  <c:v>56.942599999999999</c:v>
                </c:pt>
                <c:pt idx="8">
                  <c:v>59.07</c:v>
                </c:pt>
                <c:pt idx="9">
                  <c:v>61.209499999999998</c:v>
                </c:pt>
                <c:pt idx="10">
                  <c:v>63.3598</c:v>
                </c:pt>
                <c:pt idx="11">
                  <c:v>65.518600000000006</c:v>
                </c:pt>
                <c:pt idx="12">
                  <c:v>67.683999999999997</c:v>
                </c:pt>
                <c:pt idx="13">
                  <c:v>69.854299999999995</c:v>
                </c:pt>
                <c:pt idx="14">
                  <c:v>72.028899999999993</c:v>
                </c:pt>
                <c:pt idx="15">
                  <c:v>74.207099999999997</c:v>
                </c:pt>
                <c:pt idx="16">
                  <c:v>76.388800000000003</c:v>
                </c:pt>
                <c:pt idx="17">
                  <c:v>78.574100000000001</c:v>
                </c:pt>
                <c:pt idx="18">
                  <c:v>80.763300000000001</c:v>
                </c:pt>
                <c:pt idx="19">
                  <c:v>82.956699999999998</c:v>
                </c:pt>
                <c:pt idx="20">
                  <c:v>85.154600000000002</c:v>
                </c:pt>
              </c:numCache>
            </c:numRef>
          </c:xVal>
          <c:yVal>
            <c:numRef>
              <c:f>GV!$D$580:$D$600</c:f>
              <c:numCache>
                <c:formatCode>0.00</c:formatCode>
                <c:ptCount val="21"/>
                <c:pt idx="0">
                  <c:v>4.0951099999999997E-2</c:v>
                </c:pt>
                <c:pt idx="1">
                  <c:v>2.5642499999999999E-2</c:v>
                </c:pt>
                <c:pt idx="2">
                  <c:v>1.46483E-2</c:v>
                </c:pt>
                <c:pt idx="3">
                  <c:v>6.6665800000000001E-3</c:v>
                </c:pt>
                <c:pt idx="4">
                  <c:v>1.9393100000000001E-3</c:v>
                </c:pt>
                <c:pt idx="5">
                  <c:v>0</c:v>
                </c:pt>
                <c:pt idx="6">
                  <c:v>1.52919E-4</c:v>
                </c:pt>
                <c:pt idx="7">
                  <c:v>1.7410500000000001E-3</c:v>
                </c:pt>
                <c:pt idx="8">
                  <c:v>4.2444700000000002E-3</c:v>
                </c:pt>
                <c:pt idx="9">
                  <c:v>7.2884600000000001E-3</c:v>
                </c:pt>
                <c:pt idx="10">
                  <c:v>1.06179E-2</c:v>
                </c:pt>
                <c:pt idx="11">
                  <c:v>1.40655E-2</c:v>
                </c:pt>
                <c:pt idx="12">
                  <c:v>1.7524700000000001E-2</c:v>
                </c:pt>
                <c:pt idx="13">
                  <c:v>2.0929E-2</c:v>
                </c:pt>
                <c:pt idx="14">
                  <c:v>2.42373E-2</c:v>
                </c:pt>
                <c:pt idx="15">
                  <c:v>2.7423099999999999E-2</c:v>
                </c:pt>
                <c:pt idx="16">
                  <c:v>3.0468499999999999E-2</c:v>
                </c:pt>
                <c:pt idx="17">
                  <c:v>3.3358699999999998E-2</c:v>
                </c:pt>
                <c:pt idx="18">
                  <c:v>3.6079600000000003E-2</c:v>
                </c:pt>
                <c:pt idx="19">
                  <c:v>3.8615700000000003E-2</c:v>
                </c:pt>
                <c:pt idx="20">
                  <c:v>4.0951099999999997E-2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5264"/>
        <c:axId val="172156800"/>
      </c:scatterChart>
      <c:valAx>
        <c:axId val="17215526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72156800"/>
        <c:crosses val="autoZero"/>
        <c:crossBetween val="midCat"/>
      </c:valAx>
      <c:valAx>
        <c:axId val="1721568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155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GV!$C$610:$C$630</c:f>
              <c:numCache>
                <c:formatCode>0.0</c:formatCode>
                <c:ptCount val="21"/>
                <c:pt idx="0">
                  <c:v>3.49431</c:v>
                </c:pt>
                <c:pt idx="1">
                  <c:v>35.7316</c:v>
                </c:pt>
                <c:pt idx="2">
                  <c:v>35.746899999999997</c:v>
                </c:pt>
                <c:pt idx="3">
                  <c:v>35.891800000000003</c:v>
                </c:pt>
                <c:pt idx="4">
                  <c:v>36.104500000000002</c:v>
                </c:pt>
                <c:pt idx="5">
                  <c:v>36.346299999999999</c:v>
                </c:pt>
                <c:pt idx="6">
                  <c:v>36.596400000000003</c:v>
                </c:pt>
                <c:pt idx="7">
                  <c:v>36.845100000000002</c:v>
                </c:pt>
                <c:pt idx="8">
                  <c:v>37.088999999999999</c:v>
                </c:pt>
                <c:pt idx="9">
                  <c:v>37.3277</c:v>
                </c:pt>
                <c:pt idx="10">
                  <c:v>37.561900000000001</c:v>
                </c:pt>
                <c:pt idx="11">
                  <c:v>37.792700000000004</c:v>
                </c:pt>
                <c:pt idx="12">
                  <c:v>38.021000000000001</c:v>
                </c:pt>
                <c:pt idx="13">
                  <c:v>38.247399999999999</c:v>
                </c:pt>
                <c:pt idx="14">
                  <c:v>38.472200000000001</c:v>
                </c:pt>
                <c:pt idx="15">
                  <c:v>38.695700000000002</c:v>
                </c:pt>
                <c:pt idx="16">
                  <c:v>38.917999999999999</c:v>
                </c:pt>
                <c:pt idx="17">
                  <c:v>39.139000000000003</c:v>
                </c:pt>
                <c:pt idx="18">
                  <c:v>33.395099999999999</c:v>
                </c:pt>
                <c:pt idx="19">
                  <c:v>33.395099999999999</c:v>
                </c:pt>
                <c:pt idx="20">
                  <c:v>33.395099999999999</c:v>
                </c:pt>
              </c:numCache>
            </c:numRef>
          </c:xVal>
          <c:yVal>
            <c:numRef>
              <c:f>GV!$D$610:$D$630</c:f>
              <c:numCache>
                <c:formatCode>0.00</c:formatCode>
                <c:ptCount val="21"/>
                <c:pt idx="0">
                  <c:v>131.702</c:v>
                </c:pt>
                <c:pt idx="1">
                  <c:v>137.61699999999999</c:v>
                </c:pt>
                <c:pt idx="2">
                  <c:v>137.62100000000001</c:v>
                </c:pt>
                <c:pt idx="3">
                  <c:v>137.649</c:v>
                </c:pt>
                <c:pt idx="4">
                  <c:v>137.69</c:v>
                </c:pt>
                <c:pt idx="5">
                  <c:v>137.73699999999999</c:v>
                </c:pt>
                <c:pt idx="6">
                  <c:v>137.785</c:v>
                </c:pt>
                <c:pt idx="7">
                  <c:v>137.833</c:v>
                </c:pt>
                <c:pt idx="8">
                  <c:v>137.88</c:v>
                </c:pt>
                <c:pt idx="9">
                  <c:v>137.92699999999999</c:v>
                </c:pt>
                <c:pt idx="10">
                  <c:v>137.97200000000001</c:v>
                </c:pt>
                <c:pt idx="11">
                  <c:v>138.017</c:v>
                </c:pt>
                <c:pt idx="12">
                  <c:v>138.06200000000001</c:v>
                </c:pt>
                <c:pt idx="13">
                  <c:v>138.107</c:v>
                </c:pt>
                <c:pt idx="14">
                  <c:v>138.15100000000001</c:v>
                </c:pt>
                <c:pt idx="15">
                  <c:v>138.19499999999999</c:v>
                </c:pt>
                <c:pt idx="16">
                  <c:v>138.239</c:v>
                </c:pt>
                <c:pt idx="17">
                  <c:v>138.28299999999999</c:v>
                </c:pt>
                <c:pt idx="18">
                  <c:v>137.12899999999999</c:v>
                </c:pt>
                <c:pt idx="19">
                  <c:v>137.12899999999999</c:v>
                </c:pt>
                <c:pt idx="20">
                  <c:v>137.12899999999999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823680"/>
        <c:axId val="172825216"/>
      </c:scatterChart>
      <c:valAx>
        <c:axId val="17282368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72825216"/>
        <c:crosses val="autoZero"/>
        <c:crossBetween val="midCat"/>
      </c:valAx>
      <c:valAx>
        <c:axId val="1728252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823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GV!$C$640:$C$660</c:f>
              <c:numCache>
                <c:formatCode>0.0</c:formatCode>
                <c:ptCount val="21"/>
                <c:pt idx="0">
                  <c:v>0</c:v>
                </c:pt>
                <c:pt idx="1">
                  <c:v>43.253999999999998</c:v>
                </c:pt>
                <c:pt idx="2">
                  <c:v>45.966799999999999</c:v>
                </c:pt>
                <c:pt idx="3">
                  <c:v>48.355499999999999</c:v>
                </c:pt>
                <c:pt idx="4">
                  <c:v>50.571100000000001</c:v>
                </c:pt>
                <c:pt idx="5">
                  <c:v>52.7102</c:v>
                </c:pt>
                <c:pt idx="6">
                  <c:v>54.825699999999998</c:v>
                </c:pt>
                <c:pt idx="7">
                  <c:v>56.942599999999999</c:v>
                </c:pt>
                <c:pt idx="8">
                  <c:v>59.07</c:v>
                </c:pt>
                <c:pt idx="9">
                  <c:v>61.209499999999998</c:v>
                </c:pt>
                <c:pt idx="10">
                  <c:v>63.3598</c:v>
                </c:pt>
                <c:pt idx="11">
                  <c:v>65.518600000000006</c:v>
                </c:pt>
                <c:pt idx="12">
                  <c:v>67.683999999999997</c:v>
                </c:pt>
                <c:pt idx="13">
                  <c:v>69.854299999999995</c:v>
                </c:pt>
                <c:pt idx="14">
                  <c:v>72.028899999999993</c:v>
                </c:pt>
                <c:pt idx="15">
                  <c:v>74.207099999999997</c:v>
                </c:pt>
                <c:pt idx="16">
                  <c:v>76.388800000000003</c:v>
                </c:pt>
                <c:pt idx="17">
                  <c:v>78.574100000000001</c:v>
                </c:pt>
                <c:pt idx="18">
                  <c:v>80.763300000000001</c:v>
                </c:pt>
                <c:pt idx="19">
                  <c:v>82.956699999999998</c:v>
                </c:pt>
                <c:pt idx="20">
                  <c:v>85.154600000000002</c:v>
                </c:pt>
              </c:numCache>
            </c:numRef>
          </c:xVal>
          <c:yVal>
            <c:numRef>
              <c:f>GV!$D$640:$D$660</c:f>
              <c:numCache>
                <c:formatCode>0.00</c:formatCode>
                <c:ptCount val="21"/>
                <c:pt idx="0">
                  <c:v>0.229796</c:v>
                </c:pt>
                <c:pt idx="1">
                  <c:v>2.5642499999999999E-2</c:v>
                </c:pt>
                <c:pt idx="2">
                  <c:v>1.46483E-2</c:v>
                </c:pt>
                <c:pt idx="3">
                  <c:v>6.6665800000000001E-3</c:v>
                </c:pt>
                <c:pt idx="4">
                  <c:v>1.9393100000000001E-3</c:v>
                </c:pt>
                <c:pt idx="5">
                  <c:v>0</c:v>
                </c:pt>
                <c:pt idx="6">
                  <c:v>1.52919E-4</c:v>
                </c:pt>
                <c:pt idx="7">
                  <c:v>1.7410500000000001E-3</c:v>
                </c:pt>
                <c:pt idx="8">
                  <c:v>4.2444700000000002E-3</c:v>
                </c:pt>
                <c:pt idx="9">
                  <c:v>7.2884600000000001E-3</c:v>
                </c:pt>
                <c:pt idx="10">
                  <c:v>1.06179E-2</c:v>
                </c:pt>
                <c:pt idx="11">
                  <c:v>1.40655E-2</c:v>
                </c:pt>
                <c:pt idx="12">
                  <c:v>1.7524700000000001E-2</c:v>
                </c:pt>
                <c:pt idx="13">
                  <c:v>2.0929E-2</c:v>
                </c:pt>
                <c:pt idx="14">
                  <c:v>2.42373E-2</c:v>
                </c:pt>
                <c:pt idx="15">
                  <c:v>2.7423099999999999E-2</c:v>
                </c:pt>
                <c:pt idx="16">
                  <c:v>3.0468499999999999E-2</c:v>
                </c:pt>
                <c:pt idx="17">
                  <c:v>3.3358699999999998E-2</c:v>
                </c:pt>
                <c:pt idx="18">
                  <c:v>3.6079600000000003E-2</c:v>
                </c:pt>
                <c:pt idx="19">
                  <c:v>3.8615700000000003E-2</c:v>
                </c:pt>
                <c:pt idx="20">
                  <c:v>4.0951099999999997E-2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849024"/>
        <c:axId val="172850560"/>
      </c:scatterChart>
      <c:valAx>
        <c:axId val="17284902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72850560"/>
        <c:crosses val="autoZero"/>
        <c:crossBetween val="midCat"/>
      </c:valAx>
      <c:valAx>
        <c:axId val="172850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849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GV!$C$318:$C$338</c:f>
              <c:numCache>
                <c:formatCode>0.0</c:formatCode>
                <c:ptCount val="21"/>
                <c:pt idx="0">
                  <c:v>40.009</c:v>
                </c:pt>
                <c:pt idx="1">
                  <c:v>53.885199999999998</c:v>
                </c:pt>
                <c:pt idx="2">
                  <c:v>66.244799999999998</c:v>
                </c:pt>
                <c:pt idx="3">
                  <c:v>77.626999999999995</c:v>
                </c:pt>
                <c:pt idx="4">
                  <c:v>88.438900000000004</c:v>
                </c:pt>
                <c:pt idx="5">
                  <c:v>98.959599999999995</c:v>
                </c:pt>
                <c:pt idx="6">
                  <c:v>109.36199999999999</c:v>
                </c:pt>
                <c:pt idx="7">
                  <c:v>119.74299999999999</c:v>
                </c:pt>
                <c:pt idx="8">
                  <c:v>130.148</c:v>
                </c:pt>
                <c:pt idx="9">
                  <c:v>140.596</c:v>
                </c:pt>
                <c:pt idx="10">
                  <c:v>151.08799999999999</c:v>
                </c:pt>
                <c:pt idx="11">
                  <c:v>161.62</c:v>
                </c:pt>
                <c:pt idx="12">
                  <c:v>172.18299999999999</c:v>
                </c:pt>
                <c:pt idx="13">
                  <c:v>182.77099999999999</c:v>
                </c:pt>
                <c:pt idx="14">
                  <c:v>193.37799999999999</c:v>
                </c:pt>
                <c:pt idx="15">
                  <c:v>204.001</c:v>
                </c:pt>
                <c:pt idx="16">
                  <c:v>214.63800000000001</c:v>
                </c:pt>
                <c:pt idx="17">
                  <c:v>225.28700000000001</c:v>
                </c:pt>
                <c:pt idx="18">
                  <c:v>235.94800000000001</c:v>
                </c:pt>
                <c:pt idx="19">
                  <c:v>246.62299999999999</c:v>
                </c:pt>
                <c:pt idx="20">
                  <c:v>257.31099999999998</c:v>
                </c:pt>
              </c:numCache>
            </c:numRef>
          </c:xVal>
          <c:yVal>
            <c:numRef>
              <c:f>GV!$D$318:$D$338</c:f>
              <c:numCache>
                <c:formatCode>0.00</c:formatCode>
                <c:ptCount val="21"/>
                <c:pt idx="0">
                  <c:v>0.116205</c:v>
                </c:pt>
                <c:pt idx="1">
                  <c:v>0.15650900000000001</c:v>
                </c:pt>
                <c:pt idx="2">
                  <c:v>0.19489799999999999</c:v>
                </c:pt>
                <c:pt idx="3">
                  <c:v>0.22930400000000001</c:v>
                </c:pt>
                <c:pt idx="4">
                  <c:v>0.25912499999999999</c:v>
                </c:pt>
                <c:pt idx="5">
                  <c:v>0.28290199999999999</c:v>
                </c:pt>
                <c:pt idx="6">
                  <c:v>0.29961900000000002</c:v>
                </c:pt>
                <c:pt idx="7">
                  <c:v>0.30913299999999999</c:v>
                </c:pt>
                <c:pt idx="8">
                  <c:v>0.31204599999999999</c:v>
                </c:pt>
                <c:pt idx="9">
                  <c:v>0.30937599999999998</c:v>
                </c:pt>
                <c:pt idx="10">
                  <c:v>0.30224600000000001</c:v>
                </c:pt>
                <c:pt idx="11">
                  <c:v>0.29166500000000001</c:v>
                </c:pt>
                <c:pt idx="12">
                  <c:v>0.27842899999999998</c:v>
                </c:pt>
                <c:pt idx="13">
                  <c:v>0.2631</c:v>
                </c:pt>
                <c:pt idx="14">
                  <c:v>0.24603900000000001</c:v>
                </c:pt>
                <c:pt idx="15">
                  <c:v>0.227464</c:v>
                </c:pt>
                <c:pt idx="16">
                  <c:v>0.207508</c:v>
                </c:pt>
                <c:pt idx="17">
                  <c:v>0.18626599999999999</c:v>
                </c:pt>
                <c:pt idx="18">
                  <c:v>0.163824</c:v>
                </c:pt>
                <c:pt idx="19">
                  <c:v>0.14027200000000001</c:v>
                </c:pt>
                <c:pt idx="20">
                  <c:v>0.116205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862080"/>
        <c:axId val="172872064"/>
      </c:scatterChart>
      <c:valAx>
        <c:axId val="17286208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72872064"/>
        <c:crosses val="autoZero"/>
        <c:crossBetween val="midCat"/>
      </c:valAx>
      <c:valAx>
        <c:axId val="1728720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862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GV!$C$116:$C$136</c:f>
              <c:numCache>
                <c:formatCode>0.0</c:formatCode>
                <c:ptCount val="21"/>
                <c:pt idx="0">
                  <c:v>12.017899999999999</c:v>
                </c:pt>
                <c:pt idx="1">
                  <c:v>81.565600000000003</c:v>
                </c:pt>
                <c:pt idx="2">
                  <c:v>111.114</c:v>
                </c:pt>
                <c:pt idx="3">
                  <c:v>140.66399999999999</c:v>
                </c:pt>
                <c:pt idx="4">
                  <c:v>170.214</c:v>
                </c:pt>
                <c:pt idx="5">
                  <c:v>199.76400000000001</c:v>
                </c:pt>
                <c:pt idx="6">
                  <c:v>229.31299999999999</c:v>
                </c:pt>
                <c:pt idx="7">
                  <c:v>258.86200000000002</c:v>
                </c:pt>
                <c:pt idx="8">
                  <c:v>288.411</c:v>
                </c:pt>
                <c:pt idx="9">
                  <c:v>317.95999999999998</c:v>
                </c:pt>
                <c:pt idx="10">
                  <c:v>347.50900000000001</c:v>
                </c:pt>
                <c:pt idx="11">
                  <c:v>377.05799999999999</c:v>
                </c:pt>
                <c:pt idx="12">
                  <c:v>406.60700000000003</c:v>
                </c:pt>
                <c:pt idx="13">
                  <c:v>436.15499999999997</c:v>
                </c:pt>
                <c:pt idx="14">
                  <c:v>465.70400000000001</c:v>
                </c:pt>
                <c:pt idx="15">
                  <c:v>495.25099999999998</c:v>
                </c:pt>
                <c:pt idx="16">
                  <c:v>524.79899999999998</c:v>
                </c:pt>
                <c:pt idx="17">
                  <c:v>554.34500000000003</c:v>
                </c:pt>
                <c:pt idx="18">
                  <c:v>583.89099999999996</c:v>
                </c:pt>
                <c:pt idx="19">
                  <c:v>613.43600000000004</c:v>
                </c:pt>
                <c:pt idx="20">
                  <c:v>642.98</c:v>
                </c:pt>
              </c:numCache>
            </c:numRef>
          </c:xVal>
          <c:yVal>
            <c:numRef>
              <c:f>GV!$D$116:$D$136</c:f>
              <c:numCache>
                <c:formatCode>0.00</c:formatCode>
                <c:ptCount val="21"/>
                <c:pt idx="0">
                  <c:v>4.4810100000000004</c:v>
                </c:pt>
                <c:pt idx="1">
                  <c:v>5.1141699999999997</c:v>
                </c:pt>
                <c:pt idx="2">
                  <c:v>5.3831899999999999</c:v>
                </c:pt>
                <c:pt idx="3">
                  <c:v>5.41059</c:v>
                </c:pt>
                <c:pt idx="4">
                  <c:v>5.29643</c:v>
                </c:pt>
                <c:pt idx="5">
                  <c:v>5.1082099999999997</c:v>
                </c:pt>
                <c:pt idx="6">
                  <c:v>4.8875099999999998</c:v>
                </c:pt>
                <c:pt idx="7">
                  <c:v>4.65665</c:v>
                </c:pt>
                <c:pt idx="8">
                  <c:v>4.4246800000000004</c:v>
                </c:pt>
                <c:pt idx="9">
                  <c:v>4.1921799999999996</c:v>
                </c:pt>
                <c:pt idx="10">
                  <c:v>3.9548800000000002</c:v>
                </c:pt>
                <c:pt idx="11">
                  <c:v>3.7061799999999998</c:v>
                </c:pt>
                <c:pt idx="12">
                  <c:v>3.4388299999999998</c:v>
                </c:pt>
                <c:pt idx="13">
                  <c:v>3.1459199999999998</c:v>
                </c:pt>
                <c:pt idx="14">
                  <c:v>2.8214199999999998</c:v>
                </c:pt>
                <c:pt idx="15">
                  <c:v>2.4603799999999998</c:v>
                </c:pt>
                <c:pt idx="16">
                  <c:v>2.0589300000000001</c:v>
                </c:pt>
                <c:pt idx="17">
                  <c:v>1.6141399999999999</c:v>
                </c:pt>
                <c:pt idx="18">
                  <c:v>1.1237900000000001</c:v>
                </c:pt>
                <c:pt idx="19">
                  <c:v>0.58621000000000001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096064"/>
        <c:axId val="183098368"/>
      </c:scatterChart>
      <c:valAx>
        <c:axId val="18309606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83098368"/>
        <c:crosses val="autoZero"/>
        <c:crossBetween val="midCat"/>
      </c:valAx>
      <c:valAx>
        <c:axId val="183098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3096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GV!$C$56:$C$76</c:f>
              <c:numCache>
                <c:formatCode>0.0</c:formatCode>
                <c:ptCount val="21"/>
                <c:pt idx="0">
                  <c:v>52.016800000000003</c:v>
                </c:pt>
                <c:pt idx="1">
                  <c:v>81.565600000000003</c:v>
                </c:pt>
                <c:pt idx="2">
                  <c:v>111.114</c:v>
                </c:pt>
                <c:pt idx="3">
                  <c:v>140.66399999999999</c:v>
                </c:pt>
                <c:pt idx="4">
                  <c:v>170.214</c:v>
                </c:pt>
                <c:pt idx="5">
                  <c:v>199.76400000000001</c:v>
                </c:pt>
                <c:pt idx="6">
                  <c:v>229.31299999999999</c:v>
                </c:pt>
                <c:pt idx="7">
                  <c:v>258.86200000000002</c:v>
                </c:pt>
                <c:pt idx="8">
                  <c:v>288.411</c:v>
                </c:pt>
                <c:pt idx="9">
                  <c:v>317.95999999999998</c:v>
                </c:pt>
                <c:pt idx="10">
                  <c:v>347.50900000000001</c:v>
                </c:pt>
                <c:pt idx="11">
                  <c:v>377.05799999999999</c:v>
                </c:pt>
                <c:pt idx="12">
                  <c:v>406.60700000000003</c:v>
                </c:pt>
                <c:pt idx="13">
                  <c:v>436.15499999999997</c:v>
                </c:pt>
                <c:pt idx="14">
                  <c:v>465.70400000000001</c:v>
                </c:pt>
                <c:pt idx="15">
                  <c:v>495.25099999999998</c:v>
                </c:pt>
                <c:pt idx="16">
                  <c:v>524.79899999999998</c:v>
                </c:pt>
                <c:pt idx="17">
                  <c:v>554.34500000000003</c:v>
                </c:pt>
                <c:pt idx="18">
                  <c:v>583.89099999999996</c:v>
                </c:pt>
                <c:pt idx="19">
                  <c:v>613.43600000000004</c:v>
                </c:pt>
                <c:pt idx="20">
                  <c:v>642.98</c:v>
                </c:pt>
              </c:numCache>
            </c:numRef>
          </c:xVal>
          <c:yVal>
            <c:numRef>
              <c:f>GV!$D$56:$D$76</c:f>
              <c:numCache>
                <c:formatCode>0.00</c:formatCode>
                <c:ptCount val="21"/>
                <c:pt idx="0">
                  <c:v>4.8451599999999999</c:v>
                </c:pt>
                <c:pt idx="1">
                  <c:v>5.1141699999999997</c:v>
                </c:pt>
                <c:pt idx="2">
                  <c:v>5.3831899999999999</c:v>
                </c:pt>
                <c:pt idx="3">
                  <c:v>5.41059</c:v>
                </c:pt>
                <c:pt idx="4">
                  <c:v>5.29643</c:v>
                </c:pt>
                <c:pt idx="5">
                  <c:v>5.1082099999999997</c:v>
                </c:pt>
                <c:pt idx="6">
                  <c:v>4.8875099999999998</c:v>
                </c:pt>
                <c:pt idx="7">
                  <c:v>4.65665</c:v>
                </c:pt>
                <c:pt idx="8">
                  <c:v>4.4246800000000004</c:v>
                </c:pt>
                <c:pt idx="9">
                  <c:v>4.1921799999999996</c:v>
                </c:pt>
                <c:pt idx="10">
                  <c:v>3.9548800000000002</c:v>
                </c:pt>
                <c:pt idx="11">
                  <c:v>3.7061799999999998</c:v>
                </c:pt>
                <c:pt idx="12">
                  <c:v>3.4388299999999998</c:v>
                </c:pt>
                <c:pt idx="13">
                  <c:v>3.1459199999999998</c:v>
                </c:pt>
                <c:pt idx="14">
                  <c:v>2.8214199999999998</c:v>
                </c:pt>
                <c:pt idx="15">
                  <c:v>2.4603799999999998</c:v>
                </c:pt>
                <c:pt idx="16">
                  <c:v>2.0589300000000001</c:v>
                </c:pt>
                <c:pt idx="17">
                  <c:v>1.6141399999999999</c:v>
                </c:pt>
                <c:pt idx="18">
                  <c:v>1.1237900000000001</c:v>
                </c:pt>
                <c:pt idx="19">
                  <c:v>0.58621000000000001</c:v>
                </c:pt>
                <c:pt idx="20">
                  <c:v>5.8460200000000001E-16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386304"/>
        <c:axId val="166392192"/>
      </c:scatterChart>
      <c:valAx>
        <c:axId val="16638630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66392192"/>
        <c:crosses val="autoZero"/>
        <c:crossBetween val="midCat"/>
      </c:valAx>
      <c:valAx>
        <c:axId val="166392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6386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GV!$C$187:$C$207</c:f>
              <c:numCache>
                <c:formatCode>0.0</c:formatCode>
                <c:ptCount val="21"/>
                <c:pt idx="0">
                  <c:v>39.956200000000003</c:v>
                </c:pt>
                <c:pt idx="1">
                  <c:v>66.4696</c:v>
                </c:pt>
                <c:pt idx="2">
                  <c:v>90.617800000000003</c:v>
                </c:pt>
                <c:pt idx="3">
                  <c:v>113.045</c:v>
                </c:pt>
                <c:pt idx="4">
                  <c:v>134.30199999999999</c:v>
                </c:pt>
                <c:pt idx="5">
                  <c:v>154.83500000000001</c:v>
                </c:pt>
                <c:pt idx="6">
                  <c:v>174.977</c:v>
                </c:pt>
                <c:pt idx="7">
                  <c:v>194.96100000000001</c:v>
                </c:pt>
                <c:pt idx="8">
                  <c:v>214.935</c:v>
                </c:pt>
                <c:pt idx="9">
                  <c:v>234.98400000000001</c:v>
                </c:pt>
                <c:pt idx="10">
                  <c:v>255.148</c:v>
                </c:pt>
                <c:pt idx="11">
                  <c:v>275.43799999999999</c:v>
                </c:pt>
                <c:pt idx="12">
                  <c:v>295.846</c:v>
                </c:pt>
                <c:pt idx="13">
                  <c:v>316.358</c:v>
                </c:pt>
                <c:pt idx="14">
                  <c:v>336.95400000000001</c:v>
                </c:pt>
                <c:pt idx="15">
                  <c:v>357.61599999999999</c:v>
                </c:pt>
                <c:pt idx="16">
                  <c:v>378.327</c:v>
                </c:pt>
                <c:pt idx="17">
                  <c:v>399.077</c:v>
                </c:pt>
                <c:pt idx="18">
                  <c:v>419.85500000000002</c:v>
                </c:pt>
                <c:pt idx="19">
                  <c:v>440.65800000000002</c:v>
                </c:pt>
                <c:pt idx="20">
                  <c:v>461.48399999999998</c:v>
                </c:pt>
              </c:numCache>
            </c:numRef>
          </c:xVal>
          <c:yVal>
            <c:numRef>
              <c:f>GV!$D$187:$D$207</c:f>
              <c:numCache>
                <c:formatCode>0.00</c:formatCode>
                <c:ptCount val="21"/>
                <c:pt idx="0">
                  <c:v>6.9915799999999999</c:v>
                </c:pt>
                <c:pt idx="1">
                  <c:v>5.4061199999999996</c:v>
                </c:pt>
                <c:pt idx="2">
                  <c:v>3.8363700000000001</c:v>
                </c:pt>
                <c:pt idx="3">
                  <c:v>2.45343</c:v>
                </c:pt>
                <c:pt idx="4">
                  <c:v>1.35619</c:v>
                </c:pt>
                <c:pt idx="5">
                  <c:v>0.58631800000000001</c:v>
                </c:pt>
                <c:pt idx="6">
                  <c:v>0.14358499999999999</c:v>
                </c:pt>
                <c:pt idx="7">
                  <c:v>0</c:v>
                </c:pt>
                <c:pt idx="8">
                  <c:v>0.11164</c:v>
                </c:pt>
                <c:pt idx="9">
                  <c:v>0.42780200000000002</c:v>
                </c:pt>
                <c:pt idx="10">
                  <c:v>0.89751700000000001</c:v>
                </c:pt>
                <c:pt idx="11">
                  <c:v>1.47377</c:v>
                </c:pt>
                <c:pt idx="12">
                  <c:v>2.1158700000000001</c:v>
                </c:pt>
                <c:pt idx="13">
                  <c:v>2.79047</c:v>
                </c:pt>
                <c:pt idx="14">
                  <c:v>3.47153</c:v>
                </c:pt>
                <c:pt idx="15">
                  <c:v>4.1397399999999998</c:v>
                </c:pt>
                <c:pt idx="16">
                  <c:v>4.78146</c:v>
                </c:pt>
                <c:pt idx="17">
                  <c:v>5.3875400000000004</c:v>
                </c:pt>
                <c:pt idx="18">
                  <c:v>5.9520499999999998</c:v>
                </c:pt>
                <c:pt idx="19">
                  <c:v>6.4711100000000004</c:v>
                </c:pt>
                <c:pt idx="20">
                  <c:v>6.9915799999999999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63008"/>
        <c:axId val="171238528"/>
      </c:scatterChart>
      <c:valAx>
        <c:axId val="17116300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71238528"/>
        <c:crosses val="autoZero"/>
        <c:crossBetween val="midCat"/>
      </c:valAx>
      <c:valAx>
        <c:axId val="17123852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1163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GV!$C$247:$C$267</c:f>
              <c:numCache>
                <c:formatCode>0.0</c:formatCode>
                <c:ptCount val="21"/>
                <c:pt idx="0">
                  <c:v>0</c:v>
                </c:pt>
                <c:pt idx="1">
                  <c:v>66.4696</c:v>
                </c:pt>
                <c:pt idx="2">
                  <c:v>90.617800000000003</c:v>
                </c:pt>
                <c:pt idx="3">
                  <c:v>113.045</c:v>
                </c:pt>
                <c:pt idx="4">
                  <c:v>134.30199999999999</c:v>
                </c:pt>
                <c:pt idx="5">
                  <c:v>154.83500000000001</c:v>
                </c:pt>
                <c:pt idx="6">
                  <c:v>174.977</c:v>
                </c:pt>
                <c:pt idx="7">
                  <c:v>194.96100000000001</c:v>
                </c:pt>
                <c:pt idx="8">
                  <c:v>214.935</c:v>
                </c:pt>
                <c:pt idx="9">
                  <c:v>234.98400000000001</c:v>
                </c:pt>
                <c:pt idx="10">
                  <c:v>255.148</c:v>
                </c:pt>
                <c:pt idx="11">
                  <c:v>275.43799999999999</c:v>
                </c:pt>
                <c:pt idx="12">
                  <c:v>295.846</c:v>
                </c:pt>
                <c:pt idx="13">
                  <c:v>316.358</c:v>
                </c:pt>
                <c:pt idx="14">
                  <c:v>336.95400000000001</c:v>
                </c:pt>
                <c:pt idx="15">
                  <c:v>357.61599999999999</c:v>
                </c:pt>
                <c:pt idx="16">
                  <c:v>378.327</c:v>
                </c:pt>
                <c:pt idx="17">
                  <c:v>399.077</c:v>
                </c:pt>
                <c:pt idx="18">
                  <c:v>419.85500000000002</c:v>
                </c:pt>
                <c:pt idx="19">
                  <c:v>440.65800000000002</c:v>
                </c:pt>
                <c:pt idx="20">
                  <c:v>461.48399999999998</c:v>
                </c:pt>
              </c:numCache>
            </c:numRef>
          </c:xVal>
          <c:yVal>
            <c:numRef>
              <c:f>GV!$D$247:$D$267</c:f>
              <c:numCache>
                <c:formatCode>0.00</c:formatCode>
                <c:ptCount val="21"/>
                <c:pt idx="0">
                  <c:v>9.3809000000000005</c:v>
                </c:pt>
                <c:pt idx="1">
                  <c:v>5.4061199999999996</c:v>
                </c:pt>
                <c:pt idx="2">
                  <c:v>3.8363700000000001</c:v>
                </c:pt>
                <c:pt idx="3">
                  <c:v>2.45343</c:v>
                </c:pt>
                <c:pt idx="4">
                  <c:v>1.35619</c:v>
                </c:pt>
                <c:pt idx="5">
                  <c:v>0.58631800000000001</c:v>
                </c:pt>
                <c:pt idx="6">
                  <c:v>0.14358499999999999</c:v>
                </c:pt>
                <c:pt idx="7">
                  <c:v>0</c:v>
                </c:pt>
                <c:pt idx="8">
                  <c:v>0.11164</c:v>
                </c:pt>
                <c:pt idx="9">
                  <c:v>0.42780200000000002</c:v>
                </c:pt>
                <c:pt idx="10">
                  <c:v>0.89751700000000001</c:v>
                </c:pt>
                <c:pt idx="11">
                  <c:v>1.47377</c:v>
                </c:pt>
                <c:pt idx="12">
                  <c:v>2.1158700000000001</c:v>
                </c:pt>
                <c:pt idx="13">
                  <c:v>2.79047</c:v>
                </c:pt>
                <c:pt idx="14">
                  <c:v>3.47153</c:v>
                </c:pt>
                <c:pt idx="15">
                  <c:v>4.1397399999999998</c:v>
                </c:pt>
                <c:pt idx="16">
                  <c:v>4.78146</c:v>
                </c:pt>
                <c:pt idx="17">
                  <c:v>5.3875400000000004</c:v>
                </c:pt>
                <c:pt idx="18">
                  <c:v>5.9520499999999998</c:v>
                </c:pt>
                <c:pt idx="19">
                  <c:v>6.4711100000000004</c:v>
                </c:pt>
                <c:pt idx="20">
                  <c:v>6.9915799999999999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40864"/>
        <c:axId val="171542400"/>
      </c:scatterChart>
      <c:valAx>
        <c:axId val="17154086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71542400"/>
        <c:crosses val="autoZero"/>
        <c:crossBetween val="midCat"/>
      </c:valAx>
      <c:valAx>
        <c:axId val="17154240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1540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GV!$C$378:$C$398</c:f>
              <c:numCache>
                <c:formatCode>0.0</c:formatCode>
                <c:ptCount val="21"/>
                <c:pt idx="0">
                  <c:v>0</c:v>
                </c:pt>
                <c:pt idx="1">
                  <c:v>53.885199999999998</c:v>
                </c:pt>
                <c:pt idx="2">
                  <c:v>66.244799999999998</c:v>
                </c:pt>
                <c:pt idx="3">
                  <c:v>77.626999999999995</c:v>
                </c:pt>
                <c:pt idx="4">
                  <c:v>88.438900000000004</c:v>
                </c:pt>
                <c:pt idx="5">
                  <c:v>98.959599999999995</c:v>
                </c:pt>
                <c:pt idx="6">
                  <c:v>109.36199999999999</c:v>
                </c:pt>
                <c:pt idx="7">
                  <c:v>119.74299999999999</c:v>
                </c:pt>
                <c:pt idx="8">
                  <c:v>130.148</c:v>
                </c:pt>
                <c:pt idx="9">
                  <c:v>140.596</c:v>
                </c:pt>
                <c:pt idx="10">
                  <c:v>151.08799999999999</c:v>
                </c:pt>
                <c:pt idx="11">
                  <c:v>161.62</c:v>
                </c:pt>
                <c:pt idx="12">
                  <c:v>172.18299999999999</c:v>
                </c:pt>
                <c:pt idx="13">
                  <c:v>182.77099999999999</c:v>
                </c:pt>
                <c:pt idx="14">
                  <c:v>193.37799999999999</c:v>
                </c:pt>
                <c:pt idx="15">
                  <c:v>204.001</c:v>
                </c:pt>
                <c:pt idx="16">
                  <c:v>214.63800000000001</c:v>
                </c:pt>
                <c:pt idx="17">
                  <c:v>225.28700000000001</c:v>
                </c:pt>
                <c:pt idx="18">
                  <c:v>235.94800000000001</c:v>
                </c:pt>
                <c:pt idx="19">
                  <c:v>246.62299999999999</c:v>
                </c:pt>
                <c:pt idx="20">
                  <c:v>257.31099999999998</c:v>
                </c:pt>
              </c:numCache>
            </c:numRef>
          </c:xVal>
          <c:yVal>
            <c:numRef>
              <c:f>GV!$D$378:$D$398</c:f>
              <c:numCache>
                <c:formatCode>0.00</c:formatCode>
                <c:ptCount val="21"/>
                <c:pt idx="0">
                  <c:v>0</c:v>
                </c:pt>
                <c:pt idx="1">
                  <c:v>0.15650900000000001</c:v>
                </c:pt>
                <c:pt idx="2">
                  <c:v>0.19489799999999999</c:v>
                </c:pt>
                <c:pt idx="3">
                  <c:v>0.22930400000000001</c:v>
                </c:pt>
                <c:pt idx="4">
                  <c:v>0.25912499999999999</c:v>
                </c:pt>
                <c:pt idx="5">
                  <c:v>0.28290199999999999</c:v>
                </c:pt>
                <c:pt idx="6">
                  <c:v>0.29961900000000002</c:v>
                </c:pt>
                <c:pt idx="7">
                  <c:v>0.30913299999999999</c:v>
                </c:pt>
                <c:pt idx="8">
                  <c:v>0.31204599999999999</c:v>
                </c:pt>
                <c:pt idx="9">
                  <c:v>0.30937599999999998</c:v>
                </c:pt>
                <c:pt idx="10">
                  <c:v>0.30224600000000001</c:v>
                </c:pt>
                <c:pt idx="11">
                  <c:v>0.29166500000000001</c:v>
                </c:pt>
                <c:pt idx="12">
                  <c:v>0.27842899999999998</c:v>
                </c:pt>
                <c:pt idx="13">
                  <c:v>0.2631</c:v>
                </c:pt>
                <c:pt idx="14">
                  <c:v>0.24603900000000001</c:v>
                </c:pt>
                <c:pt idx="15">
                  <c:v>0.227464</c:v>
                </c:pt>
                <c:pt idx="16">
                  <c:v>0.207508</c:v>
                </c:pt>
                <c:pt idx="17">
                  <c:v>0.18626599999999999</c:v>
                </c:pt>
                <c:pt idx="18">
                  <c:v>0.163824</c:v>
                </c:pt>
                <c:pt idx="19">
                  <c:v>0.14027200000000001</c:v>
                </c:pt>
                <c:pt idx="20">
                  <c:v>0.116205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98688"/>
        <c:axId val="172100224"/>
      </c:scatterChart>
      <c:valAx>
        <c:axId val="17209868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72100224"/>
        <c:crosses val="autoZero"/>
        <c:crossBetween val="midCat"/>
      </c:valAx>
      <c:valAx>
        <c:axId val="17210022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098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GV!$C$449:$C$469</c:f>
              <c:numCache>
                <c:formatCode>0.0</c:formatCode>
                <c:ptCount val="21"/>
                <c:pt idx="0">
                  <c:v>40.000100000000003</c:v>
                </c:pt>
                <c:pt idx="1">
                  <c:v>40.797499999999999</c:v>
                </c:pt>
                <c:pt idx="2">
                  <c:v>41.593699999999998</c:v>
                </c:pt>
                <c:pt idx="3">
                  <c:v>42.389400000000002</c:v>
                </c:pt>
                <c:pt idx="4">
                  <c:v>43.184699999999999</c:v>
                </c:pt>
                <c:pt idx="5">
                  <c:v>43.98</c:v>
                </c:pt>
                <c:pt idx="6">
                  <c:v>44.775199999999998</c:v>
                </c:pt>
                <c:pt idx="7">
                  <c:v>45.570399999999999</c:v>
                </c:pt>
                <c:pt idx="8">
                  <c:v>46.365600000000001</c:v>
                </c:pt>
                <c:pt idx="9">
                  <c:v>47.160800000000002</c:v>
                </c:pt>
                <c:pt idx="10">
                  <c:v>47.956099999999999</c:v>
                </c:pt>
                <c:pt idx="11">
                  <c:v>48.751399999999997</c:v>
                </c:pt>
                <c:pt idx="12">
                  <c:v>49.546599999999998</c:v>
                </c:pt>
                <c:pt idx="13">
                  <c:v>50.341900000000003</c:v>
                </c:pt>
                <c:pt idx="14">
                  <c:v>51.1372</c:v>
                </c:pt>
                <c:pt idx="15">
                  <c:v>51.932499999999997</c:v>
                </c:pt>
                <c:pt idx="16">
                  <c:v>52.727800000000002</c:v>
                </c:pt>
                <c:pt idx="17">
                  <c:v>53.523099999999999</c:v>
                </c:pt>
                <c:pt idx="18">
                  <c:v>54.318399999999997</c:v>
                </c:pt>
                <c:pt idx="19">
                  <c:v>55.113700000000001</c:v>
                </c:pt>
                <c:pt idx="20">
                  <c:v>55.908999999999999</c:v>
                </c:pt>
              </c:numCache>
            </c:numRef>
          </c:xVal>
          <c:yVal>
            <c:numRef>
              <c:f>GV!$D$449:$D$469</c:f>
              <c:numCache>
                <c:formatCode>0.00</c:formatCode>
                <c:ptCount val="21"/>
                <c:pt idx="0">
                  <c:v>0.35469000000000001</c:v>
                </c:pt>
                <c:pt idx="1">
                  <c:v>0.361761</c:v>
                </c:pt>
                <c:pt idx="2">
                  <c:v>0.36595</c:v>
                </c:pt>
                <c:pt idx="3">
                  <c:v>0.36840299999999998</c:v>
                </c:pt>
                <c:pt idx="4">
                  <c:v>0.36988100000000002</c:v>
                </c:pt>
                <c:pt idx="5">
                  <c:v>0.37083199999999999</c:v>
                </c:pt>
                <c:pt idx="6">
                  <c:v>0.37148799999999998</c:v>
                </c:pt>
                <c:pt idx="7">
                  <c:v>0.37195099999999998</c:v>
                </c:pt>
                <c:pt idx="8">
                  <c:v>0.37224400000000002</c:v>
                </c:pt>
                <c:pt idx="9">
                  <c:v>0.37235699999999999</c:v>
                </c:pt>
                <c:pt idx="10">
                  <c:v>0.37226100000000001</c:v>
                </c:pt>
                <c:pt idx="11">
                  <c:v>0.37192500000000001</c:v>
                </c:pt>
                <c:pt idx="12">
                  <c:v>0.37131900000000001</c:v>
                </c:pt>
                <c:pt idx="13">
                  <c:v>0.370417</c:v>
                </c:pt>
                <c:pt idx="14">
                  <c:v>0.36919800000000003</c:v>
                </c:pt>
                <c:pt idx="15">
                  <c:v>0.367643</c:v>
                </c:pt>
                <c:pt idx="16">
                  <c:v>0.36573600000000001</c:v>
                </c:pt>
                <c:pt idx="17">
                  <c:v>0.36346200000000001</c:v>
                </c:pt>
                <c:pt idx="18">
                  <c:v>0.36080400000000001</c:v>
                </c:pt>
                <c:pt idx="19">
                  <c:v>0.35774899999999998</c:v>
                </c:pt>
                <c:pt idx="20">
                  <c:v>0.35469000000000001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07648"/>
        <c:axId val="172109184"/>
      </c:scatterChart>
      <c:valAx>
        <c:axId val="17210764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72109184"/>
        <c:crosses val="autoZero"/>
        <c:crossBetween val="midCat"/>
      </c:valAx>
      <c:valAx>
        <c:axId val="1721091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107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GV!$C$509:$C$529</c:f>
              <c:numCache>
                <c:formatCode>0.0</c:formatCode>
                <c:ptCount val="21"/>
                <c:pt idx="0">
                  <c:v>0</c:v>
                </c:pt>
                <c:pt idx="1">
                  <c:v>40.797499999999999</c:v>
                </c:pt>
                <c:pt idx="2">
                  <c:v>41.593699999999998</c:v>
                </c:pt>
                <c:pt idx="3">
                  <c:v>42.389400000000002</c:v>
                </c:pt>
                <c:pt idx="4">
                  <c:v>43.184699999999999</c:v>
                </c:pt>
                <c:pt idx="5">
                  <c:v>43.98</c:v>
                </c:pt>
                <c:pt idx="6">
                  <c:v>44.775199999999998</c:v>
                </c:pt>
                <c:pt idx="7">
                  <c:v>45.570399999999999</c:v>
                </c:pt>
                <c:pt idx="8">
                  <c:v>46.365600000000001</c:v>
                </c:pt>
                <c:pt idx="9">
                  <c:v>47.160800000000002</c:v>
                </c:pt>
                <c:pt idx="10">
                  <c:v>47.956099999999999</c:v>
                </c:pt>
                <c:pt idx="11">
                  <c:v>48.751399999999997</c:v>
                </c:pt>
                <c:pt idx="12">
                  <c:v>49.546599999999998</c:v>
                </c:pt>
                <c:pt idx="13">
                  <c:v>50.341900000000003</c:v>
                </c:pt>
                <c:pt idx="14">
                  <c:v>51.1372</c:v>
                </c:pt>
                <c:pt idx="15">
                  <c:v>51.932499999999997</c:v>
                </c:pt>
                <c:pt idx="16">
                  <c:v>52.727800000000002</c:v>
                </c:pt>
                <c:pt idx="17">
                  <c:v>53.523099999999999</c:v>
                </c:pt>
                <c:pt idx="18">
                  <c:v>54.318399999999997</c:v>
                </c:pt>
                <c:pt idx="19">
                  <c:v>55.113700000000001</c:v>
                </c:pt>
                <c:pt idx="20">
                  <c:v>55.908999999999999</c:v>
                </c:pt>
              </c:numCache>
            </c:numRef>
          </c:xVal>
          <c:yVal>
            <c:numRef>
              <c:f>GV!$D$509:$D$529</c:f>
              <c:numCache>
                <c:formatCode>0.00</c:formatCode>
                <c:ptCount val="21"/>
                <c:pt idx="0">
                  <c:v>0</c:v>
                </c:pt>
                <c:pt idx="1">
                  <c:v>0.361761</c:v>
                </c:pt>
                <c:pt idx="2">
                  <c:v>0.36595</c:v>
                </c:pt>
                <c:pt idx="3">
                  <c:v>0.36840299999999998</c:v>
                </c:pt>
                <c:pt idx="4">
                  <c:v>0.36988100000000002</c:v>
                </c:pt>
                <c:pt idx="5">
                  <c:v>0.37083199999999999</c:v>
                </c:pt>
                <c:pt idx="6">
                  <c:v>0.37148799999999998</c:v>
                </c:pt>
                <c:pt idx="7">
                  <c:v>0.37195099999999998</c:v>
                </c:pt>
                <c:pt idx="8">
                  <c:v>0.37224400000000002</c:v>
                </c:pt>
                <c:pt idx="9">
                  <c:v>0.37235699999999999</c:v>
                </c:pt>
                <c:pt idx="10">
                  <c:v>0.37226100000000001</c:v>
                </c:pt>
                <c:pt idx="11">
                  <c:v>0.37192500000000001</c:v>
                </c:pt>
                <c:pt idx="12">
                  <c:v>0.37131900000000001</c:v>
                </c:pt>
                <c:pt idx="13">
                  <c:v>0.370417</c:v>
                </c:pt>
                <c:pt idx="14">
                  <c:v>0.36919800000000003</c:v>
                </c:pt>
                <c:pt idx="15">
                  <c:v>0.367643</c:v>
                </c:pt>
                <c:pt idx="16">
                  <c:v>0.36573600000000001</c:v>
                </c:pt>
                <c:pt idx="17">
                  <c:v>0.36346200000000001</c:v>
                </c:pt>
                <c:pt idx="18">
                  <c:v>0.36080400000000001</c:v>
                </c:pt>
                <c:pt idx="19">
                  <c:v>0.35774899999999998</c:v>
                </c:pt>
                <c:pt idx="20">
                  <c:v>0.35469000000000001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16608"/>
        <c:axId val="172118400"/>
      </c:scatterChart>
      <c:valAx>
        <c:axId val="17211660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72118400"/>
        <c:crosses val="autoZero"/>
        <c:crossBetween val="midCat"/>
      </c:valAx>
      <c:valAx>
        <c:axId val="1721184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116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GV!$C$550:$C$570</c:f>
              <c:numCache>
                <c:formatCode>0.0</c:formatCode>
                <c:ptCount val="21"/>
                <c:pt idx="0">
                  <c:v>42.6995</c:v>
                </c:pt>
                <c:pt idx="1">
                  <c:v>42.950299999999999</c:v>
                </c:pt>
                <c:pt idx="2">
                  <c:v>43.200699999999998</c:v>
                </c:pt>
                <c:pt idx="3">
                  <c:v>43.451099999999997</c:v>
                </c:pt>
                <c:pt idx="4">
                  <c:v>43.7014</c:v>
                </c:pt>
                <c:pt idx="5">
                  <c:v>43.951700000000002</c:v>
                </c:pt>
                <c:pt idx="6">
                  <c:v>44.201999999999998</c:v>
                </c:pt>
                <c:pt idx="7">
                  <c:v>44.452300000000001</c:v>
                </c:pt>
                <c:pt idx="8">
                  <c:v>44.702599999999997</c:v>
                </c:pt>
                <c:pt idx="9">
                  <c:v>44.9529</c:v>
                </c:pt>
                <c:pt idx="10">
                  <c:v>45.203099999999999</c:v>
                </c:pt>
                <c:pt idx="11">
                  <c:v>45.453400000000002</c:v>
                </c:pt>
                <c:pt idx="12">
                  <c:v>45.703600000000002</c:v>
                </c:pt>
                <c:pt idx="13">
                  <c:v>45.953699999999998</c:v>
                </c:pt>
                <c:pt idx="14">
                  <c:v>46.203899999999997</c:v>
                </c:pt>
                <c:pt idx="15">
                  <c:v>46.454000000000001</c:v>
                </c:pt>
                <c:pt idx="16">
                  <c:v>46.704099999999997</c:v>
                </c:pt>
                <c:pt idx="17">
                  <c:v>46.954099999999997</c:v>
                </c:pt>
                <c:pt idx="18">
                  <c:v>47.204099999999997</c:v>
                </c:pt>
                <c:pt idx="19">
                  <c:v>47.454099999999997</c:v>
                </c:pt>
                <c:pt idx="20">
                  <c:v>47.704000000000001</c:v>
                </c:pt>
              </c:numCache>
            </c:numRef>
          </c:xVal>
          <c:yVal>
            <c:numRef>
              <c:f>GV!$D$550:$D$570</c:f>
              <c:numCache>
                <c:formatCode>0.00</c:formatCode>
                <c:ptCount val="21"/>
                <c:pt idx="0">
                  <c:v>98.227599999999995</c:v>
                </c:pt>
                <c:pt idx="1">
                  <c:v>98.273600000000002</c:v>
                </c:pt>
                <c:pt idx="2">
                  <c:v>98.321100000000001</c:v>
                </c:pt>
                <c:pt idx="3">
                  <c:v>98.369299999999996</c:v>
                </c:pt>
                <c:pt idx="4">
                  <c:v>98.417699999999996</c:v>
                </c:pt>
                <c:pt idx="5">
                  <c:v>98.466200000000001</c:v>
                </c:pt>
                <c:pt idx="6">
                  <c:v>98.514700000000005</c:v>
                </c:pt>
                <c:pt idx="7">
                  <c:v>98.563199999999995</c:v>
                </c:pt>
                <c:pt idx="8">
                  <c:v>98.611699999999999</c:v>
                </c:pt>
                <c:pt idx="9">
                  <c:v>98.660300000000007</c:v>
                </c:pt>
                <c:pt idx="10">
                  <c:v>98.709000000000003</c:v>
                </c:pt>
                <c:pt idx="11">
                  <c:v>98.757800000000003</c:v>
                </c:pt>
                <c:pt idx="12">
                  <c:v>98.806799999999996</c:v>
                </c:pt>
                <c:pt idx="13">
                  <c:v>98.855900000000005</c:v>
                </c:pt>
                <c:pt idx="14">
                  <c:v>98.905199999999994</c:v>
                </c:pt>
                <c:pt idx="15">
                  <c:v>98.954700000000003</c:v>
                </c:pt>
                <c:pt idx="16">
                  <c:v>99.004300000000001</c:v>
                </c:pt>
                <c:pt idx="17">
                  <c:v>99.054100000000005</c:v>
                </c:pt>
                <c:pt idx="18">
                  <c:v>99.104100000000003</c:v>
                </c:pt>
                <c:pt idx="19">
                  <c:v>99.154300000000006</c:v>
                </c:pt>
                <c:pt idx="20">
                  <c:v>99.204499999999996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25568"/>
        <c:axId val="172143744"/>
      </c:scatterChart>
      <c:valAx>
        <c:axId val="17212556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72143744"/>
        <c:crosses val="autoZero"/>
        <c:crossBetween val="midCat"/>
      </c:valAx>
      <c:valAx>
        <c:axId val="172143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125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image" Target="../media/image5.png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image" Target="../media/image4.png"/><Relationship Id="rId2" Type="http://schemas.openxmlformats.org/officeDocument/2006/relationships/chart" Target="../charts/chart1.xml"/><Relationship Id="rId16" Type="http://schemas.openxmlformats.org/officeDocument/2006/relationships/image" Target="../media/image3.png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image" Target="../media/image2.png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447</xdr:row>
      <xdr:rowOff>0</xdr:rowOff>
    </xdr:from>
    <xdr:to>
      <xdr:col>1</xdr:col>
      <xdr:colOff>104775</xdr:colOff>
      <xdr:row>447</xdr:row>
      <xdr:rowOff>247650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06125"/>
          <a:ext cx="6477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147637</xdr:colOff>
      <xdr:row>626</xdr:row>
      <xdr:rowOff>133350</xdr:rowOff>
    </xdr:from>
    <xdr:to>
      <xdr:col>18</xdr:col>
      <xdr:colOff>171450</xdr:colOff>
      <xdr:row>642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114300</xdr:colOff>
      <xdr:row>127</xdr:row>
      <xdr:rowOff>66674</xdr:rowOff>
    </xdr:from>
    <xdr:to>
      <xdr:col>27</xdr:col>
      <xdr:colOff>676275</xdr:colOff>
      <xdr:row>133</xdr:row>
      <xdr:rowOff>19049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233362</xdr:colOff>
      <xdr:row>59</xdr:row>
      <xdr:rowOff>195261</xdr:rowOff>
    </xdr:from>
    <xdr:to>
      <xdr:col>27</xdr:col>
      <xdr:colOff>704850</xdr:colOff>
      <xdr:row>65</xdr:row>
      <xdr:rowOff>66674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147636</xdr:colOff>
      <xdr:row>194</xdr:row>
      <xdr:rowOff>152401</xdr:rowOff>
    </xdr:from>
    <xdr:to>
      <xdr:col>27</xdr:col>
      <xdr:colOff>590549</xdr:colOff>
      <xdr:row>200</xdr:row>
      <xdr:rowOff>142875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147636</xdr:colOff>
      <xdr:row>249</xdr:row>
      <xdr:rowOff>76200</xdr:rowOff>
    </xdr:from>
    <xdr:to>
      <xdr:col>27</xdr:col>
      <xdr:colOff>666749</xdr:colOff>
      <xdr:row>255</xdr:row>
      <xdr:rowOff>76200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185736</xdr:colOff>
      <xdr:row>382</xdr:row>
      <xdr:rowOff>52387</xdr:rowOff>
    </xdr:from>
    <xdr:to>
      <xdr:col>27</xdr:col>
      <xdr:colOff>742949</xdr:colOff>
      <xdr:row>385</xdr:row>
      <xdr:rowOff>180975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119062</xdr:colOff>
      <xdr:row>452</xdr:row>
      <xdr:rowOff>4762</xdr:rowOff>
    </xdr:from>
    <xdr:to>
      <xdr:col>27</xdr:col>
      <xdr:colOff>685800</xdr:colOff>
      <xdr:row>455</xdr:row>
      <xdr:rowOff>76200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147637</xdr:colOff>
      <xdr:row>512</xdr:row>
      <xdr:rowOff>147637</xdr:rowOff>
    </xdr:from>
    <xdr:to>
      <xdr:col>27</xdr:col>
      <xdr:colOff>695325</xdr:colOff>
      <xdr:row>515</xdr:row>
      <xdr:rowOff>180975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80962</xdr:colOff>
      <xdr:row>555</xdr:row>
      <xdr:rowOff>42862</xdr:rowOff>
    </xdr:from>
    <xdr:to>
      <xdr:col>24</xdr:col>
      <xdr:colOff>0</xdr:colOff>
      <xdr:row>568</xdr:row>
      <xdr:rowOff>185737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90487</xdr:colOff>
      <xdr:row>586</xdr:row>
      <xdr:rowOff>152400</xdr:rowOff>
    </xdr:from>
    <xdr:to>
      <xdr:col>27</xdr:col>
      <xdr:colOff>676275</xdr:colOff>
      <xdr:row>591</xdr:row>
      <xdr:rowOff>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119062</xdr:colOff>
      <xdr:row>613</xdr:row>
      <xdr:rowOff>52387</xdr:rowOff>
    </xdr:from>
    <xdr:to>
      <xdr:col>23</xdr:col>
      <xdr:colOff>733426</xdr:colOff>
      <xdr:row>626</xdr:row>
      <xdr:rowOff>195262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119062</xdr:colOff>
      <xdr:row>643</xdr:row>
      <xdr:rowOff>23812</xdr:rowOff>
    </xdr:from>
    <xdr:to>
      <xdr:col>27</xdr:col>
      <xdr:colOff>685800</xdr:colOff>
      <xdr:row>646</xdr:row>
      <xdr:rowOff>152400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128587</xdr:colOff>
      <xdr:row>321</xdr:row>
      <xdr:rowOff>90488</xdr:rowOff>
    </xdr:from>
    <xdr:to>
      <xdr:col>27</xdr:col>
      <xdr:colOff>676275</xdr:colOff>
      <xdr:row>325</xdr:row>
      <xdr:rowOff>57150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19</xdr:col>
      <xdr:colOff>180975</xdr:colOff>
      <xdr:row>5</xdr:row>
      <xdr:rowOff>38100</xdr:rowOff>
    </xdr:from>
    <xdr:to>
      <xdr:col>27</xdr:col>
      <xdr:colOff>581025</xdr:colOff>
      <xdr:row>46</xdr:row>
      <xdr:rowOff>142875</xdr:rowOff>
    </xdr:to>
    <xdr:sp macro="" textlink="">
      <xdr:nvSpPr>
        <xdr:cNvPr id="29" name="ZoneTexte 28"/>
        <xdr:cNvSpPr txBox="1"/>
      </xdr:nvSpPr>
      <xdr:spPr>
        <a:xfrm>
          <a:off x="12334875" y="1371600"/>
          <a:ext cx="6496050" cy="164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400" b="1" u="sng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SailCut_CAD - Creux central 15%</a:t>
          </a:r>
          <a:endParaRPr lang="fr-FR" sz="2400" b="1" u="sng" baseline="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fr-FR" sz="105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fr-FR" sz="1800" b="0" baseline="0">
              <a:latin typeface="Arial" panose="020B0604020202020204" pitchFamily="34" charset="0"/>
              <a:cs typeface="Arial" panose="020B0604020202020204" pitchFamily="34" charset="0"/>
            </a:rPr>
            <a:t>Guindant: 1558 mm</a:t>
          </a:r>
        </a:p>
        <a:p>
          <a:pPr algn="ctr"/>
          <a:r>
            <a:rPr lang="fr-FR" sz="1800" b="0" baseline="0">
              <a:latin typeface="Arial" panose="020B0604020202020204" pitchFamily="34" charset="0"/>
              <a:cs typeface="Arial" panose="020B0604020202020204" pitchFamily="34" charset="0"/>
            </a:rPr>
            <a:t>Bordure: 591 mm</a:t>
          </a:r>
        </a:p>
        <a:p>
          <a:pPr algn="ctr"/>
          <a:r>
            <a:rPr lang="fr-FR" sz="1800" b="0" baseline="0">
              <a:latin typeface="Arial" panose="020B0604020202020204" pitchFamily="34" charset="0"/>
              <a:cs typeface="Arial" panose="020B0604020202020204" pitchFamily="34" charset="0"/>
            </a:rPr>
            <a:t>Chute: 1666 mm</a:t>
          </a:r>
        </a:p>
        <a:p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(Initialement: aucun rond / tous bords droits)</a:t>
          </a:r>
        </a:p>
        <a:p>
          <a:endParaRPr lang="fr-FR" sz="1100"/>
        </a:p>
      </xdr:txBody>
    </xdr:sp>
    <xdr:clientData/>
  </xdr:twoCellAnchor>
  <xdr:twoCellAnchor>
    <xdr:from>
      <xdr:col>5</xdr:col>
      <xdr:colOff>628650</xdr:colOff>
      <xdr:row>64</xdr:row>
      <xdr:rowOff>171450</xdr:rowOff>
    </xdr:from>
    <xdr:to>
      <xdr:col>6</xdr:col>
      <xdr:colOff>600075</xdr:colOff>
      <xdr:row>66</xdr:row>
      <xdr:rowOff>114300</xdr:rowOff>
    </xdr:to>
    <xdr:sp macro="" textlink="">
      <xdr:nvSpPr>
        <xdr:cNvPr id="18" name="Ellipse 17"/>
        <xdr:cNvSpPr/>
      </xdr:nvSpPr>
      <xdr:spPr>
        <a:xfrm>
          <a:off x="5591175" y="6448425"/>
          <a:ext cx="609600" cy="419100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9525</xdr:colOff>
      <xdr:row>195</xdr:row>
      <xdr:rowOff>161925</xdr:rowOff>
    </xdr:from>
    <xdr:to>
      <xdr:col>7</xdr:col>
      <xdr:colOff>0</xdr:colOff>
      <xdr:row>197</xdr:row>
      <xdr:rowOff>104775</xdr:rowOff>
    </xdr:to>
    <xdr:sp macro="" textlink="">
      <xdr:nvSpPr>
        <xdr:cNvPr id="22" name="Ellipse 21"/>
        <xdr:cNvSpPr/>
      </xdr:nvSpPr>
      <xdr:spPr>
        <a:xfrm>
          <a:off x="5610225" y="21478875"/>
          <a:ext cx="609600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628650</xdr:colOff>
      <xdr:row>326</xdr:row>
      <xdr:rowOff>180975</xdr:rowOff>
    </xdr:from>
    <xdr:to>
      <xdr:col>6</xdr:col>
      <xdr:colOff>600075</xdr:colOff>
      <xdr:row>328</xdr:row>
      <xdr:rowOff>123825</xdr:rowOff>
    </xdr:to>
    <xdr:sp macro="" textlink="">
      <xdr:nvSpPr>
        <xdr:cNvPr id="23" name="Ellipse 22"/>
        <xdr:cNvSpPr/>
      </xdr:nvSpPr>
      <xdr:spPr>
        <a:xfrm>
          <a:off x="5591175" y="35328225"/>
          <a:ext cx="609600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9525</xdr:colOff>
      <xdr:row>457</xdr:row>
      <xdr:rowOff>152400</xdr:rowOff>
    </xdr:from>
    <xdr:to>
      <xdr:col>7</xdr:col>
      <xdr:colOff>0</xdr:colOff>
      <xdr:row>459</xdr:row>
      <xdr:rowOff>95250</xdr:rowOff>
    </xdr:to>
    <xdr:sp macro="" textlink="">
      <xdr:nvSpPr>
        <xdr:cNvPr id="24" name="Ellipse 23"/>
        <xdr:cNvSpPr/>
      </xdr:nvSpPr>
      <xdr:spPr>
        <a:xfrm>
          <a:off x="5610225" y="49129950"/>
          <a:ext cx="609600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9525</xdr:colOff>
      <xdr:row>588</xdr:row>
      <xdr:rowOff>161925</xdr:rowOff>
    </xdr:from>
    <xdr:to>
      <xdr:col>7</xdr:col>
      <xdr:colOff>0</xdr:colOff>
      <xdr:row>590</xdr:row>
      <xdr:rowOff>104775</xdr:rowOff>
    </xdr:to>
    <xdr:sp macro="" textlink="">
      <xdr:nvSpPr>
        <xdr:cNvPr id="25" name="Ellipse 24"/>
        <xdr:cNvSpPr/>
      </xdr:nvSpPr>
      <xdr:spPr>
        <a:xfrm>
          <a:off x="5610225" y="66770250"/>
          <a:ext cx="609600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29</xdr:col>
      <xdr:colOff>276225</xdr:colOff>
      <xdr:row>59</xdr:row>
      <xdr:rowOff>209550</xdr:rowOff>
    </xdr:from>
    <xdr:to>
      <xdr:col>32</xdr:col>
      <xdr:colOff>590225</xdr:colOff>
      <xdr:row>119</xdr:row>
      <xdr:rowOff>56278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0535900" y="5295900"/>
          <a:ext cx="2600000" cy="6980953"/>
        </a:xfrm>
        <a:prstGeom prst="rect">
          <a:avLst/>
        </a:prstGeom>
      </xdr:spPr>
    </xdr:pic>
    <xdr:clientData/>
  </xdr:twoCellAnchor>
  <xdr:twoCellAnchor editAs="oneCell">
    <xdr:from>
      <xdr:col>19</xdr:col>
      <xdr:colOff>228600</xdr:colOff>
      <xdr:row>54</xdr:row>
      <xdr:rowOff>47625</xdr:rowOff>
    </xdr:from>
    <xdr:to>
      <xdr:col>29</xdr:col>
      <xdr:colOff>740229</xdr:colOff>
      <xdr:row>57</xdr:row>
      <xdr:rowOff>0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2868275" y="3819525"/>
          <a:ext cx="8131629" cy="790575"/>
        </a:xfrm>
        <a:prstGeom prst="rect">
          <a:avLst/>
        </a:prstGeom>
      </xdr:spPr>
    </xdr:pic>
    <xdr:clientData/>
  </xdr:twoCellAnchor>
  <xdr:twoCellAnchor editAs="oneCell">
    <xdr:from>
      <xdr:col>19</xdr:col>
      <xdr:colOff>152400</xdr:colOff>
      <xdr:row>65</xdr:row>
      <xdr:rowOff>228600</xdr:rowOff>
    </xdr:from>
    <xdr:to>
      <xdr:col>29</xdr:col>
      <xdr:colOff>125186</xdr:colOff>
      <xdr:row>121</xdr:row>
      <xdr:rowOff>28575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2792075" y="6743700"/>
          <a:ext cx="7592786" cy="5905500"/>
        </a:xfrm>
        <a:prstGeom prst="rect">
          <a:avLst/>
        </a:prstGeom>
      </xdr:spPr>
    </xdr:pic>
    <xdr:clientData/>
  </xdr:twoCellAnchor>
  <xdr:twoCellAnchor editAs="oneCell">
    <xdr:from>
      <xdr:col>30</xdr:col>
      <xdr:colOff>114300</xdr:colOff>
      <xdr:row>120</xdr:row>
      <xdr:rowOff>180975</xdr:rowOff>
    </xdr:from>
    <xdr:to>
      <xdr:col>30</xdr:col>
      <xdr:colOff>371443</xdr:colOff>
      <xdr:row>186</xdr:row>
      <xdr:rowOff>227752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5335250" y="12830175"/>
          <a:ext cx="257143" cy="6790477"/>
        </a:xfrm>
        <a:prstGeom prst="rect">
          <a:avLst/>
        </a:prstGeom>
      </xdr:spPr>
    </xdr:pic>
    <xdr:clientData/>
  </xdr:twoCellAnchor>
  <xdr:twoCellAnchor>
    <xdr:from>
      <xdr:col>24</xdr:col>
      <xdr:colOff>66675</xdr:colOff>
      <xdr:row>105</xdr:row>
      <xdr:rowOff>114300</xdr:rowOff>
    </xdr:from>
    <xdr:to>
      <xdr:col>26</xdr:col>
      <xdr:colOff>257175</xdr:colOff>
      <xdr:row>115</xdr:row>
      <xdr:rowOff>38100</xdr:rowOff>
    </xdr:to>
    <xdr:sp macro="" textlink="">
      <xdr:nvSpPr>
        <xdr:cNvPr id="30" name="Rectangle 29"/>
        <xdr:cNvSpPr/>
      </xdr:nvSpPr>
      <xdr:spPr>
        <a:xfrm>
          <a:off x="10715625" y="10553700"/>
          <a:ext cx="1714500" cy="1123950"/>
        </a:xfrm>
        <a:prstGeom prst="rect">
          <a:avLst/>
        </a:prstGeom>
        <a:noFill/>
        <a:ln w="41275"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lpmn.byethost32.com/voilesrc.htm" TargetMode="External"/><Relationship Id="rId1" Type="http://schemas.openxmlformats.org/officeDocument/2006/relationships/hyperlink" Target="mailto:alpmn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RowHeight="15.75" x14ac:dyDescent="0.25"/>
  <cols>
    <col min="1" max="1" width="8.140625" style="40" bestFit="1" customWidth="1"/>
    <col min="2" max="2" width="28.28515625" customWidth="1"/>
    <col min="3" max="3" width="12.7109375" style="1" customWidth="1"/>
    <col min="4" max="4" width="12.7109375" style="35" customWidth="1"/>
    <col min="5" max="5" width="12.5703125" style="35" customWidth="1"/>
    <col min="6" max="6" width="9.5703125" style="15" customWidth="1"/>
    <col min="7" max="8" width="9.28515625" style="31" customWidth="1"/>
    <col min="9" max="9" width="9.28515625" style="31" hidden="1" customWidth="1"/>
    <col min="10" max="10" width="6" style="6" hidden="1" customWidth="1"/>
    <col min="11" max="11" width="9.42578125" hidden="1" customWidth="1"/>
    <col min="12" max="12" width="8.7109375" hidden="1" customWidth="1"/>
    <col min="13" max="14" width="9.28515625" hidden="1" customWidth="1"/>
    <col min="15" max="15" width="8" hidden="1" customWidth="1"/>
    <col min="16" max="16" width="7.140625" hidden="1" customWidth="1"/>
    <col min="17" max="17" width="7.85546875" hidden="1" customWidth="1"/>
    <col min="18" max="18" width="0.5703125" hidden="1" customWidth="1"/>
    <col min="19" max="19" width="11.42578125" style="17" hidden="1" customWidth="1"/>
  </cols>
  <sheetData>
    <row r="1" spans="1:21" ht="26.25" x14ac:dyDescent="0.4">
      <c r="C1" s="52" t="s">
        <v>57</v>
      </c>
      <c r="D1" s="52" t="s">
        <v>57</v>
      </c>
      <c r="K1" s="52" t="s">
        <v>57</v>
      </c>
      <c r="L1" s="52" t="s">
        <v>57</v>
      </c>
      <c r="M1" s="52" t="s">
        <v>57</v>
      </c>
      <c r="T1" s="73" t="s">
        <v>64</v>
      </c>
      <c r="U1" s="74" t="s">
        <v>65</v>
      </c>
    </row>
    <row r="2" spans="1:21" ht="18" hidden="1" x14ac:dyDescent="0.25">
      <c r="A2" s="51"/>
      <c r="I2" s="27"/>
      <c r="J2" s="27"/>
      <c r="K2" s="28"/>
      <c r="L2" s="28"/>
      <c r="M2" s="28"/>
      <c r="N2" s="28"/>
      <c r="O2" s="28"/>
      <c r="P2" s="28"/>
      <c r="Q2" s="28"/>
      <c r="R2" s="28"/>
      <c r="S2" s="29"/>
      <c r="U2" s="75"/>
    </row>
    <row r="3" spans="1:21" ht="45.75" customHeight="1" x14ac:dyDescent="0.35">
      <c r="A3" s="84" t="s">
        <v>59</v>
      </c>
      <c r="B3" s="85"/>
      <c r="C3" s="91" t="s">
        <v>61</v>
      </c>
      <c r="D3" s="92"/>
      <c r="E3" s="46"/>
      <c r="K3" s="91" t="s">
        <v>50</v>
      </c>
      <c r="L3" s="92"/>
      <c r="M3" s="92"/>
      <c r="N3" s="47"/>
      <c r="T3" s="73" t="s">
        <v>63</v>
      </c>
      <c r="U3" s="74" t="s">
        <v>62</v>
      </c>
    </row>
    <row r="4" spans="1:21" ht="18.75" x14ac:dyDescent="0.3">
      <c r="A4" s="41"/>
      <c r="B4" s="45" t="s">
        <v>60</v>
      </c>
      <c r="C4" s="18" t="s">
        <v>38</v>
      </c>
      <c r="D4" s="36" t="s">
        <v>39</v>
      </c>
      <c r="E4" s="36"/>
      <c r="F4" s="19"/>
      <c r="G4" s="32"/>
      <c r="H4" s="32"/>
      <c r="I4" s="32"/>
      <c r="J4" s="20"/>
      <c r="K4" s="18" t="s">
        <v>38</v>
      </c>
      <c r="L4" s="18" t="s">
        <v>39</v>
      </c>
      <c r="M4" s="18" t="s">
        <v>42</v>
      </c>
      <c r="N4" s="18"/>
    </row>
    <row r="5" spans="1:21" s="59" customFormat="1" ht="33.75" customHeight="1" x14ac:dyDescent="0.25">
      <c r="A5" s="30"/>
      <c r="B5" s="39" t="s">
        <v>55</v>
      </c>
      <c r="C5" s="53"/>
      <c r="D5" s="54"/>
      <c r="E5" s="55" t="s">
        <v>56</v>
      </c>
      <c r="F5" s="55" t="s">
        <v>41</v>
      </c>
      <c r="G5" s="56" t="s">
        <v>40</v>
      </c>
      <c r="H5" s="56" t="s">
        <v>58</v>
      </c>
      <c r="I5" s="56"/>
      <c r="J5" s="57" t="s">
        <v>44</v>
      </c>
      <c r="K5" s="53" t="s">
        <v>41</v>
      </c>
      <c r="L5" s="53" t="s">
        <v>40</v>
      </c>
      <c r="M5" s="53" t="s">
        <v>43</v>
      </c>
      <c r="N5" s="55" t="s">
        <v>56</v>
      </c>
      <c r="O5" s="58" t="s">
        <v>41</v>
      </c>
      <c r="P5" s="58" t="s">
        <v>52</v>
      </c>
      <c r="Q5" s="58" t="s">
        <v>43</v>
      </c>
      <c r="S5" s="60" t="s">
        <v>51</v>
      </c>
    </row>
    <row r="6" spans="1:21" ht="21" x14ac:dyDescent="0.35">
      <c r="A6" s="42"/>
      <c r="B6" s="21" t="s">
        <v>0</v>
      </c>
      <c r="C6" s="22"/>
      <c r="D6" s="24"/>
      <c r="E6" s="24"/>
      <c r="F6" s="23"/>
      <c r="G6" s="33"/>
      <c r="H6" s="33"/>
      <c r="I6" s="33"/>
      <c r="J6" s="24"/>
      <c r="K6" s="25"/>
      <c r="L6" s="25"/>
      <c r="M6" s="25"/>
      <c r="N6" s="25"/>
      <c r="O6" s="14"/>
      <c r="P6" s="14"/>
      <c r="Q6" s="14"/>
      <c r="R6" s="14"/>
      <c r="S6" s="26"/>
    </row>
    <row r="7" spans="1:21" hidden="1" x14ac:dyDescent="0.25">
      <c r="A7" s="48"/>
      <c r="B7" t="s">
        <v>1</v>
      </c>
      <c r="K7" s="12"/>
      <c r="L7" s="12"/>
      <c r="M7" s="12"/>
      <c r="N7" s="12"/>
    </row>
    <row r="8" spans="1:21" hidden="1" x14ac:dyDescent="0.25">
      <c r="A8" s="48"/>
      <c r="B8">
        <v>0</v>
      </c>
      <c r="K8" s="12"/>
      <c r="L8" s="12"/>
      <c r="M8" s="12"/>
      <c r="N8" s="12"/>
    </row>
    <row r="9" spans="1:21" hidden="1" x14ac:dyDescent="0.25">
      <c r="A9" s="48"/>
      <c r="B9" t="s">
        <v>2</v>
      </c>
      <c r="C9" s="9"/>
      <c r="K9" s="12"/>
      <c r="L9" s="12"/>
      <c r="M9" s="12"/>
      <c r="N9" s="12"/>
    </row>
    <row r="10" spans="1:21" ht="21" hidden="1" x14ac:dyDescent="0.35">
      <c r="A10" s="48"/>
      <c r="B10">
        <v>5</v>
      </c>
      <c r="C10" s="8"/>
      <c r="D10" s="37"/>
      <c r="E10" s="37"/>
      <c r="K10" s="12"/>
      <c r="L10" s="12"/>
      <c r="M10" s="12"/>
      <c r="N10" s="12"/>
    </row>
    <row r="11" spans="1:21" hidden="1" x14ac:dyDescent="0.25">
      <c r="A11" s="48"/>
      <c r="B11" t="s">
        <v>3</v>
      </c>
      <c r="K11" s="12"/>
      <c r="L11" s="12"/>
      <c r="M11" s="12"/>
      <c r="N11" s="12"/>
    </row>
    <row r="12" spans="1:21" hidden="1" x14ac:dyDescent="0.25">
      <c r="A12" s="48"/>
      <c r="B12">
        <v>1</v>
      </c>
      <c r="K12" s="12"/>
      <c r="L12" s="12"/>
      <c r="M12" s="12"/>
      <c r="N12" s="12"/>
    </row>
    <row r="13" spans="1:21" hidden="1" x14ac:dyDescent="0.25">
      <c r="A13" s="48"/>
      <c r="B13" t="s">
        <v>4</v>
      </c>
      <c r="K13" s="12"/>
      <c r="L13" s="12"/>
      <c r="M13" s="12"/>
      <c r="N13" s="12"/>
    </row>
    <row r="14" spans="1:21" hidden="1" x14ac:dyDescent="0.25">
      <c r="A14" s="48"/>
      <c r="B14" t="s">
        <v>66</v>
      </c>
      <c r="C14" s="1">
        <v>5.3831899999999999</v>
      </c>
      <c r="D14" s="35">
        <v>0</v>
      </c>
      <c r="K14" s="12">
        <v>382.13499999999999</v>
      </c>
      <c r="L14" s="12">
        <v>23.995899999999999</v>
      </c>
      <c r="M14" s="12"/>
      <c r="N14" s="12"/>
    </row>
    <row r="15" spans="1:21" hidden="1" x14ac:dyDescent="0.25">
      <c r="A15" s="48"/>
      <c r="B15" t="s">
        <v>5</v>
      </c>
      <c r="K15" s="12"/>
      <c r="L15" s="12"/>
      <c r="M15" s="12"/>
      <c r="N15" s="12"/>
    </row>
    <row r="16" spans="1:21" hidden="1" x14ac:dyDescent="0.25">
      <c r="A16" s="48"/>
      <c r="B16" t="s">
        <v>67</v>
      </c>
      <c r="C16" s="1">
        <v>2.73996E-2</v>
      </c>
      <c r="D16" s="35">
        <v>0</v>
      </c>
      <c r="K16" s="12">
        <v>0</v>
      </c>
      <c r="L16" s="12">
        <v>0</v>
      </c>
      <c r="M16" s="12"/>
      <c r="N16" s="12"/>
    </row>
    <row r="17" spans="1:19" ht="18.75" x14ac:dyDescent="0.3">
      <c r="A17" s="43" t="s">
        <v>45</v>
      </c>
      <c r="B17" s="3" t="s">
        <v>6</v>
      </c>
      <c r="K17" s="12"/>
      <c r="L17" s="12"/>
      <c r="M17" s="12"/>
      <c r="N17" s="12"/>
    </row>
    <row r="18" spans="1:19" x14ac:dyDescent="0.25">
      <c r="A18" s="41">
        <v>0</v>
      </c>
      <c r="B18" t="s">
        <v>7</v>
      </c>
      <c r="C18" s="4">
        <v>52.016800000000003</v>
      </c>
      <c r="D18" s="38">
        <v>4.8451599999999999</v>
      </c>
      <c r="E18" s="49" t="str">
        <f>CONCATENATE("H= ",ROUND(D24-D18,1))</f>
        <v>H= 509,1</v>
      </c>
      <c r="K18" s="13">
        <v>650</v>
      </c>
      <c r="L18" s="13">
        <v>200</v>
      </c>
      <c r="M18" s="13">
        <v>0</v>
      </c>
      <c r="N18" s="49" t="str">
        <f>CONCATENATE("H= ",ROUND(L24-L18,1))</f>
        <v>H= 509,6</v>
      </c>
    </row>
    <row r="19" spans="1:19" hidden="1" x14ac:dyDescent="0.25">
      <c r="A19" s="48"/>
      <c r="B19" t="s">
        <v>8</v>
      </c>
      <c r="C19" s="1">
        <v>51.015900000000002</v>
      </c>
      <c r="D19" s="35">
        <v>89.725899999999996</v>
      </c>
      <c r="K19" s="12">
        <v>650</v>
      </c>
      <c r="L19" s="12">
        <v>284.93900000000002</v>
      </c>
      <c r="M19" s="12">
        <v>0</v>
      </c>
      <c r="N19" s="12"/>
    </row>
    <row r="20" spans="1:19" hidden="1" x14ac:dyDescent="0.25">
      <c r="A20" s="48"/>
      <c r="B20" t="s">
        <v>9</v>
      </c>
      <c r="C20" s="1">
        <v>49.6828</v>
      </c>
      <c r="D20" s="35">
        <v>174.59700000000001</v>
      </c>
      <c r="K20" s="12">
        <v>650</v>
      </c>
      <c r="L20" s="12">
        <v>369.87799999999999</v>
      </c>
      <c r="M20" s="12">
        <v>0</v>
      </c>
      <c r="N20" s="12"/>
    </row>
    <row r="21" spans="1:19" hidden="1" x14ac:dyDescent="0.25">
      <c r="A21" s="48"/>
      <c r="B21" t="s">
        <v>10</v>
      </c>
      <c r="C21" s="1">
        <v>47.975299999999997</v>
      </c>
      <c r="D21" s="35">
        <v>259.45699999999999</v>
      </c>
      <c r="K21" s="12">
        <v>650</v>
      </c>
      <c r="L21" s="12">
        <v>454.81700000000001</v>
      </c>
      <c r="M21" s="12">
        <v>0</v>
      </c>
      <c r="N21" s="12"/>
    </row>
    <row r="22" spans="1:19" hidden="1" x14ac:dyDescent="0.25">
      <c r="A22" s="48"/>
      <c r="B22" t="s">
        <v>11</v>
      </c>
      <c r="C22" s="1">
        <v>45.861400000000003</v>
      </c>
      <c r="D22" s="35">
        <v>344.30599999999998</v>
      </c>
      <c r="K22" s="12">
        <v>650</v>
      </c>
      <c r="L22" s="12">
        <v>539.75599999999997</v>
      </c>
      <c r="M22" s="12">
        <v>0</v>
      </c>
      <c r="N22" s="12"/>
    </row>
    <row r="23" spans="1:19" hidden="1" x14ac:dyDescent="0.25">
      <c r="A23" s="48"/>
      <c r="B23" t="s">
        <v>12</v>
      </c>
      <c r="C23" s="1">
        <v>43.325699999999998</v>
      </c>
      <c r="D23" s="35">
        <v>429.14299999999997</v>
      </c>
      <c r="K23" s="12">
        <v>650</v>
      </c>
      <c r="L23" s="12">
        <v>624.69600000000003</v>
      </c>
      <c r="M23" s="12">
        <v>0</v>
      </c>
      <c r="N23" s="12"/>
    </row>
    <row r="24" spans="1:19" x14ac:dyDescent="0.25">
      <c r="A24" s="41">
        <v>0</v>
      </c>
      <c r="B24" t="s">
        <v>13</v>
      </c>
      <c r="C24" s="4">
        <v>40.372399999999999</v>
      </c>
      <c r="D24" s="38">
        <v>513.96699999999998</v>
      </c>
      <c r="E24" s="6"/>
      <c r="K24" s="13">
        <v>650</v>
      </c>
      <c r="L24" s="13">
        <v>709.63499999999999</v>
      </c>
      <c r="M24" s="13">
        <v>0</v>
      </c>
      <c r="N24" s="50"/>
    </row>
    <row r="25" spans="1:19" ht="18.75" x14ac:dyDescent="0.3">
      <c r="A25" s="43" t="s">
        <v>45</v>
      </c>
      <c r="B25" s="3" t="s">
        <v>14</v>
      </c>
      <c r="K25" s="12"/>
      <c r="L25" s="12"/>
      <c r="M25" s="12"/>
      <c r="N25" s="12"/>
    </row>
    <row r="26" spans="1:19" x14ac:dyDescent="0.25">
      <c r="A26" s="41">
        <v>0</v>
      </c>
      <c r="B26" t="s">
        <v>7</v>
      </c>
      <c r="C26" s="4">
        <v>40.372399999999999</v>
      </c>
      <c r="D26" s="38">
        <v>513.96699999999998</v>
      </c>
      <c r="E26" s="38"/>
      <c r="F26" s="101">
        <f>C46-C26</f>
        <v>421.46759999999995</v>
      </c>
      <c r="G26" s="103">
        <f>MAX(D26:D46)-MIN(D26:D46)</f>
        <v>0</v>
      </c>
      <c r="H26" s="61"/>
      <c r="I26" s="61"/>
      <c r="K26" s="13">
        <v>650</v>
      </c>
      <c r="L26" s="13">
        <v>709.63499999999999</v>
      </c>
      <c r="M26" s="13">
        <v>0</v>
      </c>
      <c r="N26" s="13"/>
      <c r="O26" s="86">
        <f>K46-K26</f>
        <v>399.29999999999995</v>
      </c>
      <c r="P26" s="86">
        <f>MAX(L26:L46)-MIN(L26:L46)</f>
        <v>0</v>
      </c>
      <c r="Q26" s="86">
        <f>MAX(M26:M46)</f>
        <v>56.963000000000001</v>
      </c>
      <c r="S26" s="83">
        <f>F26-O26</f>
        <v>22.167599999999993</v>
      </c>
    </row>
    <row r="27" spans="1:19" hidden="1" x14ac:dyDescent="0.25">
      <c r="A27" s="48"/>
      <c r="B27" t="s">
        <v>8</v>
      </c>
      <c r="C27" s="1">
        <v>66.874300000000005</v>
      </c>
      <c r="D27" s="35">
        <v>513.96699999999998</v>
      </c>
      <c r="F27" s="102"/>
      <c r="G27" s="104"/>
      <c r="H27" s="62"/>
      <c r="I27" s="62"/>
      <c r="K27" s="12">
        <v>669.96500000000003</v>
      </c>
      <c r="L27" s="12">
        <v>709.63499999999999</v>
      </c>
      <c r="M27" s="12">
        <v>17.456199999999999</v>
      </c>
      <c r="N27" s="12"/>
      <c r="O27" s="88"/>
      <c r="P27" s="88"/>
      <c r="Q27" s="88"/>
      <c r="S27" s="83"/>
    </row>
    <row r="28" spans="1:19" hidden="1" x14ac:dyDescent="0.25">
      <c r="A28" s="48"/>
      <c r="B28" t="s">
        <v>9</v>
      </c>
      <c r="C28" s="1">
        <v>91.006699999999995</v>
      </c>
      <c r="D28" s="35">
        <v>513.96699999999998</v>
      </c>
      <c r="F28" s="102"/>
      <c r="G28" s="104"/>
      <c r="H28" s="62"/>
      <c r="I28" s="62"/>
      <c r="K28" s="12">
        <v>689.93</v>
      </c>
      <c r="L28" s="12">
        <v>709.63499999999999</v>
      </c>
      <c r="M28" s="12">
        <v>31.051200000000001</v>
      </c>
      <c r="N28" s="12"/>
      <c r="O28" s="88"/>
      <c r="P28" s="88"/>
      <c r="Q28" s="88"/>
      <c r="S28" s="83"/>
    </row>
    <row r="29" spans="1:19" hidden="1" x14ac:dyDescent="0.25">
      <c r="A29" s="48"/>
      <c r="B29" t="s">
        <v>10</v>
      </c>
      <c r="C29" s="1">
        <v>113.42100000000001</v>
      </c>
      <c r="D29" s="35">
        <v>513.96699999999998</v>
      </c>
      <c r="F29" s="102"/>
      <c r="G29" s="104"/>
      <c r="H29" s="62"/>
      <c r="I29" s="62"/>
      <c r="K29" s="12">
        <v>709.89499999999998</v>
      </c>
      <c r="L29" s="12">
        <v>709.63499999999999</v>
      </c>
      <c r="M29" s="12">
        <v>41.278399999999998</v>
      </c>
      <c r="N29" s="12"/>
      <c r="O29" s="88"/>
      <c r="P29" s="88"/>
      <c r="Q29" s="88"/>
      <c r="S29" s="83"/>
    </row>
    <row r="30" spans="1:19" hidden="1" x14ac:dyDescent="0.25">
      <c r="A30" s="48"/>
      <c r="B30" t="s">
        <v>11</v>
      </c>
      <c r="C30" s="1">
        <v>134.672</v>
      </c>
      <c r="D30" s="35">
        <v>513.96699999999998</v>
      </c>
      <c r="F30" s="102"/>
      <c r="G30" s="104"/>
      <c r="H30" s="62"/>
      <c r="I30" s="62"/>
      <c r="K30" s="12">
        <v>729.86</v>
      </c>
      <c r="L30" s="12">
        <v>709.63499999999999</v>
      </c>
      <c r="M30" s="12">
        <v>48.5901</v>
      </c>
      <c r="N30" s="12"/>
      <c r="O30" s="88"/>
      <c r="P30" s="88"/>
      <c r="Q30" s="88"/>
      <c r="S30" s="83"/>
    </row>
    <row r="31" spans="1:19" hidden="1" x14ac:dyDescent="0.25">
      <c r="A31" s="48"/>
      <c r="B31" t="s">
        <v>12</v>
      </c>
      <c r="C31" s="1">
        <v>155.20400000000001</v>
      </c>
      <c r="D31" s="35">
        <v>513.96699999999998</v>
      </c>
      <c r="F31" s="102"/>
      <c r="G31" s="104"/>
      <c r="H31" s="62"/>
      <c r="I31" s="62"/>
      <c r="K31" s="12">
        <v>749.82500000000005</v>
      </c>
      <c r="L31" s="12">
        <v>709.63499999999999</v>
      </c>
      <c r="M31" s="12">
        <v>53.398499999999999</v>
      </c>
      <c r="N31" s="12"/>
      <c r="O31" s="88"/>
      <c r="P31" s="88"/>
      <c r="Q31" s="88"/>
      <c r="S31" s="83"/>
    </row>
    <row r="32" spans="1:19" hidden="1" x14ac:dyDescent="0.25">
      <c r="A32" s="48"/>
      <c r="B32" t="s">
        <v>13</v>
      </c>
      <c r="C32" s="1">
        <v>175.34700000000001</v>
      </c>
      <c r="D32" s="35">
        <v>513.96699999999998</v>
      </c>
      <c r="F32" s="102"/>
      <c r="G32" s="104"/>
      <c r="H32" s="62"/>
      <c r="I32" s="62"/>
      <c r="K32" s="12">
        <v>769.79</v>
      </c>
      <c r="L32" s="12">
        <v>709.63499999999999</v>
      </c>
      <c r="M32" s="12">
        <v>56.077300000000001</v>
      </c>
      <c r="N32" s="12"/>
      <c r="O32" s="88"/>
      <c r="P32" s="88"/>
      <c r="Q32" s="88"/>
      <c r="S32" s="83"/>
    </row>
    <row r="33" spans="1:19" hidden="1" x14ac:dyDescent="0.25">
      <c r="A33" s="48"/>
      <c r="B33" t="s">
        <v>15</v>
      </c>
      <c r="C33" s="1">
        <v>195.33199999999999</v>
      </c>
      <c r="D33" s="35">
        <v>513.96699999999998</v>
      </c>
      <c r="F33" s="102"/>
      <c r="G33" s="104"/>
      <c r="H33" s="62"/>
      <c r="I33" s="62"/>
      <c r="K33" s="12">
        <v>789.755</v>
      </c>
      <c r="L33" s="12">
        <v>709.63499999999999</v>
      </c>
      <c r="M33" s="12">
        <v>56.963000000000001</v>
      </c>
      <c r="N33" s="12"/>
      <c r="O33" s="88"/>
      <c r="P33" s="88"/>
      <c r="Q33" s="88"/>
      <c r="S33" s="83"/>
    </row>
    <row r="34" spans="1:19" hidden="1" x14ac:dyDescent="0.25">
      <c r="A34" s="48"/>
      <c r="B34" t="s">
        <v>16</v>
      </c>
      <c r="C34" s="1">
        <v>215.30500000000001</v>
      </c>
      <c r="D34" s="35">
        <v>513.96699999999998</v>
      </c>
      <c r="F34" s="102"/>
      <c r="G34" s="104"/>
      <c r="H34" s="62"/>
      <c r="I34" s="62"/>
      <c r="K34" s="12">
        <v>809.72</v>
      </c>
      <c r="L34" s="12">
        <v>709.63499999999999</v>
      </c>
      <c r="M34" s="12">
        <v>56.356200000000001</v>
      </c>
      <c r="N34" s="12"/>
      <c r="O34" s="88"/>
      <c r="P34" s="88"/>
      <c r="Q34" s="88"/>
      <c r="S34" s="83"/>
    </row>
    <row r="35" spans="1:19" hidden="1" x14ac:dyDescent="0.25">
      <c r="A35" s="48"/>
      <c r="B35" t="s">
        <v>17</v>
      </c>
      <c r="C35" s="1">
        <v>235.351</v>
      </c>
      <c r="D35" s="35">
        <v>513.96699999999998</v>
      </c>
      <c r="F35" s="102"/>
      <c r="G35" s="104"/>
      <c r="H35" s="62"/>
      <c r="I35" s="62"/>
      <c r="K35" s="12">
        <v>829.68600000000004</v>
      </c>
      <c r="L35" s="12">
        <v>709.63499999999999</v>
      </c>
      <c r="M35" s="12">
        <v>54.523000000000003</v>
      </c>
      <c r="N35" s="12"/>
      <c r="O35" s="88"/>
      <c r="P35" s="88"/>
      <c r="Q35" s="88"/>
      <c r="S35" s="83"/>
    </row>
    <row r="36" spans="1:19" hidden="1" x14ac:dyDescent="0.25">
      <c r="A36" s="48"/>
      <c r="B36" t="s">
        <v>18</v>
      </c>
      <c r="C36" s="1">
        <v>255.511</v>
      </c>
      <c r="D36" s="35">
        <v>513.96699999999998</v>
      </c>
      <c r="F36" s="102"/>
      <c r="G36" s="104"/>
      <c r="H36" s="62"/>
      <c r="I36" s="62"/>
      <c r="K36" s="12">
        <v>849.65099999999995</v>
      </c>
      <c r="L36" s="12">
        <v>709.63499999999999</v>
      </c>
      <c r="M36" s="12">
        <v>51.696899999999999</v>
      </c>
      <c r="N36" s="12"/>
      <c r="O36" s="88"/>
      <c r="P36" s="88"/>
      <c r="Q36" s="88"/>
      <c r="S36" s="83"/>
    </row>
    <row r="37" spans="1:19" hidden="1" x14ac:dyDescent="0.25">
      <c r="A37" s="48"/>
      <c r="B37" t="s">
        <v>19</v>
      </c>
      <c r="C37" s="1">
        <v>275.79700000000003</v>
      </c>
      <c r="D37" s="35">
        <v>513.96699999999998</v>
      </c>
      <c r="F37" s="102"/>
      <c r="G37" s="104"/>
      <c r="H37" s="62"/>
      <c r="I37" s="62"/>
      <c r="K37" s="12">
        <v>869.61599999999999</v>
      </c>
      <c r="L37" s="12">
        <v>709.63499999999999</v>
      </c>
      <c r="M37" s="12">
        <v>48.079900000000002</v>
      </c>
      <c r="N37" s="12"/>
      <c r="O37" s="88"/>
      <c r="P37" s="88"/>
      <c r="Q37" s="88"/>
      <c r="S37" s="83"/>
    </row>
    <row r="38" spans="1:19" hidden="1" x14ac:dyDescent="0.25">
      <c r="A38" s="48"/>
      <c r="B38" t="s">
        <v>20</v>
      </c>
      <c r="C38" s="1">
        <v>296.20100000000002</v>
      </c>
      <c r="D38" s="35">
        <v>513.96699999999998</v>
      </c>
      <c r="F38" s="102"/>
      <c r="G38" s="104"/>
      <c r="H38" s="62"/>
      <c r="I38" s="62"/>
      <c r="K38" s="12">
        <v>889.58100000000002</v>
      </c>
      <c r="L38" s="12">
        <v>709.63499999999999</v>
      </c>
      <c r="M38" s="12">
        <v>43.844099999999997</v>
      </c>
      <c r="N38" s="12"/>
      <c r="O38" s="88"/>
      <c r="P38" s="88"/>
      <c r="Q38" s="88"/>
      <c r="S38" s="83"/>
    </row>
    <row r="39" spans="1:19" hidden="1" x14ac:dyDescent="0.25">
      <c r="A39" s="48"/>
      <c r="B39" t="s">
        <v>21</v>
      </c>
      <c r="C39" s="1">
        <v>316.70999999999998</v>
      </c>
      <c r="D39" s="35">
        <v>513.96699999999998</v>
      </c>
      <c r="F39" s="102"/>
      <c r="G39" s="104"/>
      <c r="H39" s="62"/>
      <c r="I39" s="62"/>
      <c r="K39" s="12">
        <v>909.54600000000005</v>
      </c>
      <c r="L39" s="12">
        <v>709.63499999999999</v>
      </c>
      <c r="M39" s="12">
        <v>39.134099999999997</v>
      </c>
      <c r="N39" s="12"/>
      <c r="O39" s="88"/>
      <c r="P39" s="88"/>
      <c r="Q39" s="88"/>
      <c r="S39" s="83"/>
    </row>
    <row r="40" spans="1:19" hidden="1" x14ac:dyDescent="0.25">
      <c r="A40" s="48"/>
      <c r="B40" t="s">
        <v>22</v>
      </c>
      <c r="C40" s="1">
        <v>337.30399999999997</v>
      </c>
      <c r="D40" s="35">
        <v>513.96699999999998</v>
      </c>
      <c r="F40" s="102"/>
      <c r="G40" s="104"/>
      <c r="H40" s="62"/>
      <c r="I40" s="62"/>
      <c r="K40" s="12">
        <v>929.51099999999997</v>
      </c>
      <c r="L40" s="12">
        <v>709.63499999999999</v>
      </c>
      <c r="M40" s="12">
        <v>34.067700000000002</v>
      </c>
      <c r="N40" s="12"/>
      <c r="O40" s="88"/>
      <c r="P40" s="88"/>
      <c r="Q40" s="88"/>
      <c r="S40" s="83"/>
    </row>
    <row r="41" spans="1:19" hidden="1" x14ac:dyDescent="0.25">
      <c r="A41" s="48"/>
      <c r="B41" t="s">
        <v>23</v>
      </c>
      <c r="C41" s="1">
        <v>357.964</v>
      </c>
      <c r="D41" s="35">
        <v>513.96699999999998</v>
      </c>
      <c r="F41" s="102"/>
      <c r="G41" s="104"/>
      <c r="H41" s="62"/>
      <c r="I41" s="62"/>
      <c r="K41" s="12">
        <v>949.476</v>
      </c>
      <c r="L41" s="12">
        <v>709.63499999999999</v>
      </c>
      <c r="M41" s="12">
        <v>28.738800000000001</v>
      </c>
      <c r="N41" s="12"/>
      <c r="O41" s="88"/>
      <c r="P41" s="88"/>
      <c r="Q41" s="88"/>
      <c r="S41" s="83"/>
    </row>
    <row r="42" spans="1:19" hidden="1" x14ac:dyDescent="0.25">
      <c r="A42" s="48"/>
      <c r="B42" t="s">
        <v>24</v>
      </c>
      <c r="C42" s="1">
        <v>378.67599999999999</v>
      </c>
      <c r="D42" s="35">
        <v>513.96699999999998</v>
      </c>
      <c r="F42" s="102"/>
      <c r="G42" s="104"/>
      <c r="H42" s="62"/>
      <c r="I42" s="62"/>
      <c r="K42" s="12">
        <v>969.44100000000003</v>
      </c>
      <c r="L42" s="12">
        <v>709.63499999999999</v>
      </c>
      <c r="M42" s="12">
        <v>23.218699999999998</v>
      </c>
      <c r="N42" s="12"/>
      <c r="O42" s="88"/>
      <c r="P42" s="88"/>
      <c r="Q42" s="88"/>
      <c r="S42" s="83"/>
    </row>
    <row r="43" spans="1:19" hidden="1" x14ac:dyDescent="0.25">
      <c r="A43" s="48"/>
      <c r="B43" t="s">
        <v>25</v>
      </c>
      <c r="C43" s="1">
        <v>399.42599999999999</v>
      </c>
      <c r="D43" s="35">
        <v>513.96699999999998</v>
      </c>
      <c r="F43" s="102"/>
      <c r="G43" s="104"/>
      <c r="H43" s="62"/>
      <c r="I43" s="62"/>
      <c r="K43" s="12">
        <v>989.40599999999995</v>
      </c>
      <c r="L43" s="12">
        <v>709.63499999999999</v>
      </c>
      <c r="M43" s="12">
        <v>17.558599999999998</v>
      </c>
      <c r="N43" s="12"/>
      <c r="O43" s="88"/>
      <c r="P43" s="88"/>
      <c r="Q43" s="88"/>
      <c r="S43" s="83"/>
    </row>
    <row r="44" spans="1:19" hidden="1" x14ac:dyDescent="0.25">
      <c r="A44" s="48"/>
      <c r="B44" t="s">
        <v>26</v>
      </c>
      <c r="C44" s="1">
        <v>420.20600000000002</v>
      </c>
      <c r="D44" s="35">
        <v>513.96699999999998</v>
      </c>
      <c r="F44" s="102"/>
      <c r="G44" s="104"/>
      <c r="H44" s="62"/>
      <c r="I44" s="62"/>
      <c r="K44" s="12">
        <v>1009.37</v>
      </c>
      <c r="L44" s="12">
        <v>709.63499999999999</v>
      </c>
      <c r="M44" s="12">
        <v>11.792</v>
      </c>
      <c r="N44" s="12"/>
      <c r="O44" s="88"/>
      <c r="P44" s="88"/>
      <c r="Q44" s="88"/>
      <c r="S44" s="83"/>
    </row>
    <row r="45" spans="1:19" hidden="1" x14ac:dyDescent="0.25">
      <c r="A45" s="48"/>
      <c r="B45" t="s">
        <v>27</v>
      </c>
      <c r="C45" s="1">
        <v>441.01100000000002</v>
      </c>
      <c r="D45" s="35">
        <v>513.96699999999998</v>
      </c>
      <c r="F45" s="102"/>
      <c r="G45" s="104"/>
      <c r="H45" s="62"/>
      <c r="I45" s="62"/>
      <c r="K45" s="12">
        <v>1029.3399999999999</v>
      </c>
      <c r="L45" s="12">
        <v>709.63499999999999</v>
      </c>
      <c r="M45" s="12">
        <v>5.9370000000000003</v>
      </c>
      <c r="N45" s="12"/>
      <c r="O45" s="88"/>
      <c r="P45" s="88"/>
      <c r="Q45" s="88"/>
      <c r="S45" s="83"/>
    </row>
    <row r="46" spans="1:19" x14ac:dyDescent="0.25">
      <c r="A46" s="41">
        <v>0</v>
      </c>
      <c r="B46" t="s">
        <v>28</v>
      </c>
      <c r="C46" s="4">
        <v>461.84</v>
      </c>
      <c r="D46" s="38">
        <v>513.96699999999998</v>
      </c>
      <c r="E46" s="38"/>
      <c r="F46" s="102"/>
      <c r="G46" s="104"/>
      <c r="H46" s="62"/>
      <c r="I46" s="62"/>
      <c r="K46" s="13">
        <v>1049.3</v>
      </c>
      <c r="L46" s="13">
        <v>709.63499999999999</v>
      </c>
      <c r="M46" s="13">
        <v>0</v>
      </c>
      <c r="N46" s="13"/>
      <c r="O46" s="88"/>
      <c r="P46" s="88"/>
      <c r="Q46" s="88"/>
      <c r="S46" s="83"/>
    </row>
    <row r="47" spans="1:19" ht="18.75" x14ac:dyDescent="0.3">
      <c r="A47" s="43" t="s">
        <v>45</v>
      </c>
      <c r="B47" s="3" t="s">
        <v>29</v>
      </c>
      <c r="K47" s="12"/>
      <c r="L47" s="12"/>
      <c r="M47" s="12"/>
      <c r="N47" s="12"/>
    </row>
    <row r="48" spans="1:19" x14ac:dyDescent="0.25">
      <c r="A48" s="41">
        <v>0</v>
      </c>
      <c r="B48" t="s">
        <v>7</v>
      </c>
      <c r="C48" s="4">
        <v>642.98</v>
      </c>
      <c r="D48" s="38">
        <v>5.8460200000000001E-16</v>
      </c>
      <c r="E48" s="49" t="str">
        <f>CONCATENATE("H= ",ROUND(D54-D48,1))</f>
        <v>H= 514</v>
      </c>
      <c r="K48" s="13">
        <v>1241</v>
      </c>
      <c r="L48" s="13">
        <v>199.46199999999999</v>
      </c>
      <c r="M48" s="13">
        <v>0</v>
      </c>
      <c r="N48" s="49" t="str">
        <f>CONCATENATE("H= ",ROUND(L54-L48,1))</f>
        <v>H= 510,2</v>
      </c>
    </row>
    <row r="49" spans="1:19" hidden="1" x14ac:dyDescent="0.25">
      <c r="A49" s="48"/>
      <c r="B49" t="s">
        <v>8</v>
      </c>
      <c r="C49" s="1">
        <v>612.66300000000001</v>
      </c>
      <c r="D49" s="35">
        <v>85.618499999999997</v>
      </c>
      <c r="K49" s="12">
        <v>1209.05</v>
      </c>
      <c r="L49" s="12">
        <v>284.49</v>
      </c>
      <c r="M49" s="12">
        <v>0</v>
      </c>
      <c r="N49" s="12"/>
    </row>
    <row r="50" spans="1:19" hidden="1" x14ac:dyDescent="0.25">
      <c r="A50" s="48"/>
      <c r="B50" t="s">
        <v>9</v>
      </c>
      <c r="C50" s="1">
        <v>582.38599999999997</v>
      </c>
      <c r="D50" s="35">
        <v>171.25</v>
      </c>
      <c r="K50" s="12">
        <v>1177.0999999999999</v>
      </c>
      <c r="L50" s="12">
        <v>369.51900000000001</v>
      </c>
      <c r="M50" s="12">
        <v>0</v>
      </c>
      <c r="N50" s="12"/>
    </row>
    <row r="51" spans="1:19" hidden="1" x14ac:dyDescent="0.25">
      <c r="A51" s="48"/>
      <c r="B51" t="s">
        <v>10</v>
      </c>
      <c r="C51" s="1">
        <v>552.15499999999997</v>
      </c>
      <c r="D51" s="35">
        <v>256.89800000000002</v>
      </c>
      <c r="K51" s="12">
        <v>1145.1500000000001</v>
      </c>
      <c r="L51" s="12">
        <v>454.548</v>
      </c>
      <c r="M51" s="12">
        <v>0</v>
      </c>
      <c r="N51" s="12"/>
    </row>
    <row r="52" spans="1:19" hidden="1" x14ac:dyDescent="0.25">
      <c r="A52" s="48"/>
      <c r="B52" t="s">
        <v>11</v>
      </c>
      <c r="C52" s="1">
        <v>521.97900000000004</v>
      </c>
      <c r="D52" s="35">
        <v>342.56400000000002</v>
      </c>
      <c r="K52" s="12">
        <v>1113.2</v>
      </c>
      <c r="L52" s="12">
        <v>539.577</v>
      </c>
      <c r="M52" s="12">
        <v>0</v>
      </c>
      <c r="N52" s="12"/>
    </row>
    <row r="53" spans="1:19" hidden="1" x14ac:dyDescent="0.25">
      <c r="A53" s="48"/>
      <c r="B53" t="s">
        <v>12</v>
      </c>
      <c r="C53" s="1">
        <v>491.87</v>
      </c>
      <c r="D53" s="35">
        <v>428.25200000000001</v>
      </c>
      <c r="K53" s="12">
        <v>1081.25</v>
      </c>
      <c r="L53" s="12">
        <v>624.60599999999999</v>
      </c>
      <c r="M53" s="12">
        <v>0</v>
      </c>
      <c r="N53" s="12"/>
    </row>
    <row r="54" spans="1:19" ht="16.5" thickBot="1" x14ac:dyDescent="0.3">
      <c r="A54" s="41">
        <v>0</v>
      </c>
      <c r="B54" t="s">
        <v>13</v>
      </c>
      <c r="C54" s="4">
        <v>461.84</v>
      </c>
      <c r="D54" s="38">
        <v>513.96699999999998</v>
      </c>
      <c r="E54" s="6"/>
      <c r="K54" s="13">
        <v>1049.3</v>
      </c>
      <c r="L54" s="13">
        <v>709.63499999999999</v>
      </c>
      <c r="M54" s="13">
        <v>0</v>
      </c>
      <c r="N54" s="50"/>
    </row>
    <row r="55" spans="1:19" ht="27.95" customHeight="1" thickTop="1" thickBot="1" x14ac:dyDescent="0.3">
      <c r="A55" s="43" t="s">
        <v>45</v>
      </c>
      <c r="B55" s="71" t="s">
        <v>30</v>
      </c>
      <c r="K55" s="12"/>
      <c r="L55" s="12"/>
      <c r="M55" s="12"/>
      <c r="N55" s="12"/>
    </row>
    <row r="56" spans="1:19" ht="19.5" thickTop="1" x14ac:dyDescent="0.25">
      <c r="A56" s="41">
        <v>0</v>
      </c>
      <c r="B56" t="s">
        <v>7</v>
      </c>
      <c r="C56" s="4">
        <v>52.016800000000003</v>
      </c>
      <c r="D56" s="38">
        <v>4.8451599999999999</v>
      </c>
      <c r="E56" s="38"/>
      <c r="F56" s="97">
        <f>C76-C56</f>
        <v>590.96320000000003</v>
      </c>
      <c r="G56" s="99">
        <f>MAX(D56:D76)-MIN(D56:D76)</f>
        <v>5.4105899999999991</v>
      </c>
      <c r="H56" s="81">
        <f>G56/F56</f>
        <v>9.1555447107366395E-3</v>
      </c>
      <c r="I56" s="63"/>
      <c r="J56" s="10"/>
      <c r="K56" s="13">
        <v>650</v>
      </c>
      <c r="L56" s="13">
        <v>200</v>
      </c>
      <c r="M56" s="13">
        <v>0</v>
      </c>
      <c r="N56" s="13"/>
      <c r="O56" s="89">
        <f>K76-K56</f>
        <v>591</v>
      </c>
      <c r="P56" s="86">
        <f>MAX(L56:L76)-MIN(L56:L76)</f>
        <v>0.53800000000001091</v>
      </c>
      <c r="Q56" s="86">
        <f>MAX(M56:M76)</f>
        <v>0</v>
      </c>
      <c r="S56" s="83">
        <f>F56-O56</f>
        <v>-3.6799999999971078E-2</v>
      </c>
    </row>
    <row r="57" spans="1:19" ht="18.75" x14ac:dyDescent="0.25">
      <c r="A57" s="41">
        <v>0</v>
      </c>
      <c r="B57" t="s">
        <v>8</v>
      </c>
      <c r="C57" s="1">
        <v>81.565600000000003</v>
      </c>
      <c r="D57" s="35">
        <v>5.1141699999999997</v>
      </c>
      <c r="F57" s="98"/>
      <c r="G57" s="100"/>
      <c r="H57" s="82"/>
      <c r="I57" s="64"/>
      <c r="J57" s="11"/>
      <c r="K57" s="12">
        <v>679.55</v>
      </c>
      <c r="L57" s="12">
        <v>199.97300000000001</v>
      </c>
      <c r="M57" s="12">
        <v>0</v>
      </c>
      <c r="N57" s="12"/>
      <c r="O57" s="90"/>
      <c r="P57" s="88"/>
      <c r="Q57" s="88"/>
      <c r="S57" s="83"/>
    </row>
    <row r="58" spans="1:19" ht="18.75" x14ac:dyDescent="0.25">
      <c r="A58" s="41">
        <v>0</v>
      </c>
      <c r="B58" t="s">
        <v>9</v>
      </c>
      <c r="C58" s="1">
        <v>111.114</v>
      </c>
      <c r="D58" s="35">
        <v>5.3831899999999999</v>
      </c>
      <c r="F58" s="98"/>
      <c r="G58" s="100"/>
      <c r="H58" s="82"/>
      <c r="I58" s="64"/>
      <c r="J58" s="11"/>
      <c r="K58" s="12">
        <v>709.1</v>
      </c>
      <c r="L58" s="12">
        <v>199.946</v>
      </c>
      <c r="M58" s="12">
        <v>0</v>
      </c>
      <c r="N58" s="12"/>
      <c r="O58" s="90"/>
      <c r="P58" s="88"/>
      <c r="Q58" s="88"/>
      <c r="S58" s="83"/>
    </row>
    <row r="59" spans="1:19" ht="18.75" x14ac:dyDescent="0.25">
      <c r="A59" s="41">
        <v>0</v>
      </c>
      <c r="B59" t="s">
        <v>10</v>
      </c>
      <c r="C59" s="1">
        <v>140.66399999999999</v>
      </c>
      <c r="D59" s="35">
        <v>5.41059</v>
      </c>
      <c r="F59" s="98"/>
      <c r="G59" s="100"/>
      <c r="H59" s="82"/>
      <c r="I59" s="64"/>
      <c r="J59" s="11"/>
      <c r="K59" s="12">
        <v>738.65</v>
      </c>
      <c r="L59" s="12">
        <v>199.91900000000001</v>
      </c>
      <c r="M59" s="12">
        <v>0</v>
      </c>
      <c r="N59" s="12"/>
      <c r="O59" s="90"/>
      <c r="P59" s="88"/>
      <c r="Q59" s="88"/>
      <c r="S59" s="83"/>
    </row>
    <row r="60" spans="1:19" ht="18.75" x14ac:dyDescent="0.25">
      <c r="A60" s="41">
        <v>0</v>
      </c>
      <c r="B60" t="s">
        <v>11</v>
      </c>
      <c r="C60" s="1">
        <v>170.214</v>
      </c>
      <c r="D60" s="35">
        <v>5.29643</v>
      </c>
      <c r="F60" s="98"/>
      <c r="G60" s="100"/>
      <c r="H60" s="82"/>
      <c r="I60" s="64"/>
      <c r="J60" s="11"/>
      <c r="K60" s="12">
        <v>768.2</v>
      </c>
      <c r="L60" s="12">
        <v>199.892</v>
      </c>
      <c r="M60" s="12">
        <v>0</v>
      </c>
      <c r="N60" s="12"/>
      <c r="O60" s="90"/>
      <c r="P60" s="88"/>
      <c r="Q60" s="88"/>
      <c r="S60" s="83"/>
    </row>
    <row r="61" spans="1:19" ht="18.75" x14ac:dyDescent="0.25">
      <c r="A61" s="41">
        <v>0</v>
      </c>
      <c r="B61" t="s">
        <v>12</v>
      </c>
      <c r="C61" s="1">
        <v>199.76400000000001</v>
      </c>
      <c r="D61" s="35">
        <v>5.1082099999999997</v>
      </c>
      <c r="F61" s="98"/>
      <c r="G61" s="100"/>
      <c r="H61" s="82"/>
      <c r="I61" s="64"/>
      <c r="J61" s="11"/>
      <c r="K61" s="12">
        <v>797.75</v>
      </c>
      <c r="L61" s="12">
        <v>199.86500000000001</v>
      </c>
      <c r="M61" s="12">
        <v>0</v>
      </c>
      <c r="N61" s="12"/>
      <c r="O61" s="90"/>
      <c r="P61" s="88"/>
      <c r="Q61" s="88"/>
      <c r="S61" s="83"/>
    </row>
    <row r="62" spans="1:19" ht="18.75" x14ac:dyDescent="0.25">
      <c r="A62" s="41">
        <v>0</v>
      </c>
      <c r="B62" t="s">
        <v>13</v>
      </c>
      <c r="C62" s="1">
        <v>229.31299999999999</v>
      </c>
      <c r="D62" s="35">
        <v>4.8875099999999998</v>
      </c>
      <c r="F62" s="98"/>
      <c r="G62" s="100"/>
      <c r="H62" s="82"/>
      <c r="I62" s="64"/>
      <c r="J62" s="11"/>
      <c r="K62" s="12">
        <v>827.3</v>
      </c>
      <c r="L62" s="12">
        <v>199.83799999999999</v>
      </c>
      <c r="M62" s="12">
        <v>0</v>
      </c>
      <c r="N62" s="12"/>
      <c r="O62" s="90"/>
      <c r="P62" s="88"/>
      <c r="Q62" s="88"/>
      <c r="S62" s="83"/>
    </row>
    <row r="63" spans="1:19" ht="18.75" x14ac:dyDescent="0.25">
      <c r="A63" s="41">
        <v>0</v>
      </c>
      <c r="B63" t="s">
        <v>15</v>
      </c>
      <c r="C63" s="1">
        <v>258.86200000000002</v>
      </c>
      <c r="D63" s="35">
        <v>4.65665</v>
      </c>
      <c r="F63" s="98"/>
      <c r="G63" s="100"/>
      <c r="H63" s="82"/>
      <c r="I63" s="64"/>
      <c r="J63" s="11"/>
      <c r="K63" s="12">
        <v>856.85</v>
      </c>
      <c r="L63" s="12">
        <v>199.81200000000001</v>
      </c>
      <c r="M63" s="12">
        <v>0</v>
      </c>
      <c r="N63" s="12"/>
      <c r="O63" s="90"/>
      <c r="P63" s="88"/>
      <c r="Q63" s="88"/>
      <c r="S63" s="83"/>
    </row>
    <row r="64" spans="1:19" ht="18.75" x14ac:dyDescent="0.25">
      <c r="A64" s="41">
        <v>0</v>
      </c>
      <c r="B64" t="s">
        <v>16</v>
      </c>
      <c r="C64" s="1">
        <v>288.411</v>
      </c>
      <c r="D64" s="35">
        <v>4.4246800000000004</v>
      </c>
      <c r="F64" s="98"/>
      <c r="G64" s="100"/>
      <c r="H64" s="82"/>
      <c r="I64" s="64"/>
      <c r="J64" s="11"/>
      <c r="K64" s="12">
        <v>886.4</v>
      </c>
      <c r="L64" s="12">
        <v>199.785</v>
      </c>
      <c r="M64" s="12">
        <v>0</v>
      </c>
      <c r="N64" s="12"/>
      <c r="O64" s="90"/>
      <c r="P64" s="88"/>
      <c r="Q64" s="88"/>
      <c r="S64" s="83"/>
    </row>
    <row r="65" spans="1:19" ht="18.75" x14ac:dyDescent="0.25">
      <c r="A65" s="41">
        <v>0</v>
      </c>
      <c r="B65" t="s">
        <v>17</v>
      </c>
      <c r="C65" s="1">
        <v>317.95999999999998</v>
      </c>
      <c r="D65" s="35">
        <v>4.1921799999999996</v>
      </c>
      <c r="F65" s="98"/>
      <c r="G65" s="100"/>
      <c r="H65" s="82"/>
      <c r="I65" s="64"/>
      <c r="J65" s="11"/>
      <c r="K65" s="12">
        <v>915.95</v>
      </c>
      <c r="L65" s="12">
        <v>199.75800000000001</v>
      </c>
      <c r="M65" s="12">
        <v>0</v>
      </c>
      <c r="N65" s="12"/>
      <c r="O65" s="90"/>
      <c r="P65" s="88"/>
      <c r="Q65" s="88"/>
      <c r="S65" s="83"/>
    </row>
    <row r="66" spans="1:19" ht="18.75" x14ac:dyDescent="0.25">
      <c r="A66" s="41">
        <v>0</v>
      </c>
      <c r="B66" t="s">
        <v>18</v>
      </c>
      <c r="C66" s="1">
        <v>347.50900000000001</v>
      </c>
      <c r="D66" s="35">
        <v>3.9548800000000002</v>
      </c>
      <c r="F66" s="98"/>
      <c r="G66" s="100"/>
      <c r="H66" s="82"/>
      <c r="I66" s="64"/>
      <c r="J66" s="11"/>
      <c r="K66" s="12">
        <v>945.5</v>
      </c>
      <c r="L66" s="12">
        <v>199.73099999999999</v>
      </c>
      <c r="M66" s="12">
        <v>0</v>
      </c>
      <c r="N66" s="12"/>
      <c r="O66" s="90"/>
      <c r="P66" s="88"/>
      <c r="Q66" s="88"/>
      <c r="S66" s="83"/>
    </row>
    <row r="67" spans="1:19" ht="18.75" x14ac:dyDescent="0.25">
      <c r="A67" s="41">
        <v>0</v>
      </c>
      <c r="B67" t="s">
        <v>19</v>
      </c>
      <c r="C67" s="1">
        <v>377.05799999999999</v>
      </c>
      <c r="D67" s="35">
        <v>3.7061799999999998</v>
      </c>
      <c r="F67" s="98"/>
      <c r="G67" s="100"/>
      <c r="H67" s="82"/>
      <c r="I67" s="64"/>
      <c r="J67" s="11"/>
      <c r="K67" s="12">
        <v>975.05</v>
      </c>
      <c r="L67" s="12">
        <v>199.70400000000001</v>
      </c>
      <c r="M67" s="12">
        <v>0</v>
      </c>
      <c r="N67" s="12"/>
      <c r="O67" s="90"/>
      <c r="P67" s="88"/>
      <c r="Q67" s="88"/>
      <c r="S67" s="83"/>
    </row>
    <row r="68" spans="1:19" ht="18.75" x14ac:dyDescent="0.25">
      <c r="A68" s="41">
        <v>0</v>
      </c>
      <c r="B68" t="s">
        <v>20</v>
      </c>
      <c r="C68" s="1">
        <v>406.60700000000003</v>
      </c>
      <c r="D68" s="35">
        <v>3.4388299999999998</v>
      </c>
      <c r="F68" s="98"/>
      <c r="G68" s="100"/>
      <c r="H68" s="82"/>
      <c r="I68" s="64"/>
      <c r="J68" s="11"/>
      <c r="K68" s="12">
        <v>1004.6</v>
      </c>
      <c r="L68" s="12">
        <v>199.67699999999999</v>
      </c>
      <c r="M68" s="12">
        <v>0</v>
      </c>
      <c r="N68" s="12"/>
      <c r="O68" s="90"/>
      <c r="P68" s="88"/>
      <c r="Q68" s="88"/>
      <c r="S68" s="83"/>
    </row>
    <row r="69" spans="1:19" ht="18.75" x14ac:dyDescent="0.25">
      <c r="A69" s="41">
        <v>0</v>
      </c>
      <c r="B69" t="s">
        <v>21</v>
      </c>
      <c r="C69" s="1">
        <v>436.15499999999997</v>
      </c>
      <c r="D69" s="35">
        <v>3.1459199999999998</v>
      </c>
      <c r="F69" s="98"/>
      <c r="G69" s="100"/>
      <c r="H69" s="82"/>
      <c r="I69" s="64"/>
      <c r="J69" s="11"/>
      <c r="K69" s="12">
        <v>1034.1500000000001</v>
      </c>
      <c r="L69" s="12">
        <v>199.65</v>
      </c>
      <c r="M69" s="12">
        <v>0</v>
      </c>
      <c r="N69" s="12"/>
      <c r="O69" s="90"/>
      <c r="P69" s="88"/>
      <c r="Q69" s="88"/>
      <c r="S69" s="83"/>
    </row>
    <row r="70" spans="1:19" ht="18.75" x14ac:dyDescent="0.25">
      <c r="A70" s="41">
        <v>0</v>
      </c>
      <c r="B70" t="s">
        <v>22</v>
      </c>
      <c r="C70" s="1">
        <v>465.70400000000001</v>
      </c>
      <c r="D70" s="35">
        <v>2.8214199999999998</v>
      </c>
      <c r="F70" s="98"/>
      <c r="G70" s="100"/>
      <c r="H70" s="82"/>
      <c r="I70" s="64"/>
      <c r="J70" s="11"/>
      <c r="K70" s="12">
        <v>1063.7</v>
      </c>
      <c r="L70" s="12">
        <v>199.62299999999999</v>
      </c>
      <c r="M70" s="12">
        <v>0</v>
      </c>
      <c r="N70" s="12"/>
      <c r="O70" s="90"/>
      <c r="P70" s="88"/>
      <c r="Q70" s="88"/>
      <c r="S70" s="83"/>
    </row>
    <row r="71" spans="1:19" ht="18.75" x14ac:dyDescent="0.25">
      <c r="A71" s="41">
        <v>0</v>
      </c>
      <c r="B71" t="s">
        <v>23</v>
      </c>
      <c r="C71" s="1">
        <v>495.25099999999998</v>
      </c>
      <c r="D71" s="35">
        <v>2.4603799999999998</v>
      </c>
      <c r="F71" s="98"/>
      <c r="G71" s="100"/>
      <c r="H71" s="82"/>
      <c r="I71" s="64"/>
      <c r="J71" s="11"/>
      <c r="K71" s="12">
        <v>1093.25</v>
      </c>
      <c r="L71" s="12">
        <v>199.596</v>
      </c>
      <c r="M71" s="12">
        <v>0</v>
      </c>
      <c r="N71" s="12"/>
      <c r="O71" s="90"/>
      <c r="P71" s="88"/>
      <c r="Q71" s="88"/>
      <c r="S71" s="83"/>
    </row>
    <row r="72" spans="1:19" ht="18.75" x14ac:dyDescent="0.25">
      <c r="A72" s="41">
        <v>0</v>
      </c>
      <c r="B72" t="s">
        <v>24</v>
      </c>
      <c r="C72" s="1">
        <v>524.79899999999998</v>
      </c>
      <c r="D72" s="35">
        <v>2.0589300000000001</v>
      </c>
      <c r="F72" s="98"/>
      <c r="G72" s="100"/>
      <c r="H72" s="82"/>
      <c r="I72" s="64"/>
      <c r="J72" s="11"/>
      <c r="K72" s="12">
        <v>1122.8</v>
      </c>
      <c r="L72" s="12">
        <v>199.56899999999999</v>
      </c>
      <c r="M72" s="12">
        <v>0</v>
      </c>
      <c r="N72" s="12"/>
      <c r="O72" s="90"/>
      <c r="P72" s="88"/>
      <c r="Q72" s="88"/>
      <c r="S72" s="83"/>
    </row>
    <row r="73" spans="1:19" ht="18.75" x14ac:dyDescent="0.25">
      <c r="A73" s="41">
        <v>0</v>
      </c>
      <c r="B73" t="s">
        <v>25</v>
      </c>
      <c r="C73" s="1">
        <v>554.34500000000003</v>
      </c>
      <c r="D73" s="35">
        <v>1.6141399999999999</v>
      </c>
      <c r="F73" s="98"/>
      <c r="G73" s="100"/>
      <c r="H73" s="82"/>
      <c r="I73" s="64"/>
      <c r="J73" s="11"/>
      <c r="K73" s="12">
        <v>1152.3499999999999</v>
      </c>
      <c r="L73" s="12">
        <v>199.542</v>
      </c>
      <c r="M73" s="12">
        <v>0</v>
      </c>
      <c r="N73" s="12"/>
      <c r="O73" s="90"/>
      <c r="P73" s="88"/>
      <c r="Q73" s="88"/>
      <c r="S73" s="83"/>
    </row>
    <row r="74" spans="1:19" ht="18.75" x14ac:dyDescent="0.25">
      <c r="A74" s="41">
        <v>0</v>
      </c>
      <c r="B74" t="s">
        <v>26</v>
      </c>
      <c r="C74" s="1">
        <v>583.89099999999996</v>
      </c>
      <c r="D74" s="35">
        <v>1.1237900000000001</v>
      </c>
      <c r="F74" s="98"/>
      <c r="G74" s="100"/>
      <c r="H74" s="82"/>
      <c r="I74" s="64"/>
      <c r="J74" s="11"/>
      <c r="K74" s="12">
        <v>1181.9000000000001</v>
      </c>
      <c r="L74" s="12">
        <v>199.51499999999999</v>
      </c>
      <c r="M74" s="12">
        <v>0</v>
      </c>
      <c r="N74" s="12"/>
      <c r="O74" s="90"/>
      <c r="P74" s="88"/>
      <c r="Q74" s="88"/>
      <c r="S74" s="83"/>
    </row>
    <row r="75" spans="1:19" ht="18.75" x14ac:dyDescent="0.25">
      <c r="A75" s="41">
        <v>0</v>
      </c>
      <c r="B75" t="s">
        <v>27</v>
      </c>
      <c r="C75" s="1">
        <v>613.43600000000004</v>
      </c>
      <c r="D75" s="35">
        <v>0.58621000000000001</v>
      </c>
      <c r="F75" s="98"/>
      <c r="G75" s="100"/>
      <c r="H75" s="82"/>
      <c r="I75" s="64"/>
      <c r="J75" s="11"/>
      <c r="K75" s="12">
        <v>1211.45</v>
      </c>
      <c r="L75" s="12">
        <v>199.488</v>
      </c>
      <c r="M75" s="12">
        <v>0</v>
      </c>
      <c r="N75" s="12"/>
      <c r="O75" s="90"/>
      <c r="P75" s="88"/>
      <c r="Q75" s="88"/>
      <c r="S75" s="83"/>
    </row>
    <row r="76" spans="1:19" ht="18.75" x14ac:dyDescent="0.25">
      <c r="A76" s="41">
        <v>0</v>
      </c>
      <c r="B76" t="s">
        <v>28</v>
      </c>
      <c r="C76" s="4">
        <v>642.98</v>
      </c>
      <c r="D76" s="38">
        <v>5.8460200000000001E-16</v>
      </c>
      <c r="E76" s="38"/>
      <c r="F76" s="98"/>
      <c r="G76" s="100"/>
      <c r="H76" s="82"/>
      <c r="I76" s="64"/>
      <c r="J76" s="11"/>
      <c r="K76" s="13">
        <v>1241</v>
      </c>
      <c r="L76" s="13">
        <v>199.46199999999999</v>
      </c>
      <c r="M76" s="13">
        <v>0</v>
      </c>
      <c r="N76" s="13"/>
      <c r="O76" s="90"/>
      <c r="P76" s="88"/>
      <c r="Q76" s="88"/>
      <c r="S76" s="83"/>
    </row>
    <row r="77" spans="1:19" ht="18.75" x14ac:dyDescent="0.3">
      <c r="A77" s="44" t="s">
        <v>45</v>
      </c>
      <c r="B77" s="2" t="s">
        <v>31</v>
      </c>
      <c r="K77" s="12"/>
      <c r="L77" s="12"/>
      <c r="M77" s="12"/>
      <c r="N77" s="12"/>
    </row>
    <row r="78" spans="1:19" x14ac:dyDescent="0.25">
      <c r="A78" s="41">
        <v>0</v>
      </c>
      <c r="B78" t="s">
        <v>7</v>
      </c>
      <c r="C78" s="4">
        <v>12.017899999999999</v>
      </c>
      <c r="D78" s="38">
        <v>4.4810100000000004</v>
      </c>
      <c r="E78" s="49" t="str">
        <f>CONCATENATE("H= ",ROUND(D84-D78,1))</f>
        <v>H= 519,5</v>
      </c>
    </row>
    <row r="79" spans="1:19" hidden="1" x14ac:dyDescent="0.25">
      <c r="A79" s="48"/>
      <c r="B79" t="s">
        <v>8</v>
      </c>
      <c r="C79" s="1">
        <v>11.018599999999999</v>
      </c>
      <c r="D79" s="35">
        <v>89.254199999999997</v>
      </c>
    </row>
    <row r="80" spans="1:19" hidden="1" x14ac:dyDescent="0.25">
      <c r="A80" s="48"/>
      <c r="B80" t="s">
        <v>9</v>
      </c>
      <c r="C80" s="1">
        <v>9.6876899999999999</v>
      </c>
      <c r="D80" s="35">
        <v>173.96899999999999</v>
      </c>
    </row>
    <row r="81" spans="1:10" hidden="1" x14ac:dyDescent="0.25">
      <c r="A81" s="48"/>
      <c r="B81" t="s">
        <v>10</v>
      </c>
      <c r="C81" s="5">
        <v>7.9873099999999999</v>
      </c>
      <c r="D81" s="7">
        <v>258.476</v>
      </c>
      <c r="E81" s="7"/>
      <c r="F81" s="16"/>
      <c r="G81" s="34"/>
      <c r="H81" s="34"/>
      <c r="I81" s="34"/>
      <c r="J81" s="7"/>
    </row>
    <row r="82" spans="1:10" hidden="1" x14ac:dyDescent="0.25">
      <c r="A82" s="48"/>
      <c r="B82" t="s">
        <v>11</v>
      </c>
      <c r="C82" s="1">
        <v>5.8738200000000003</v>
      </c>
      <c r="D82" s="35">
        <v>343.31</v>
      </c>
    </row>
    <row r="83" spans="1:10" hidden="1" x14ac:dyDescent="0.25">
      <c r="A83" s="48"/>
      <c r="B83" t="s">
        <v>12</v>
      </c>
      <c r="C83" s="1">
        <v>3.3435299999999999</v>
      </c>
      <c r="D83" s="35">
        <v>427.94799999999998</v>
      </c>
    </row>
    <row r="84" spans="1:10" x14ac:dyDescent="0.25">
      <c r="A84" s="41">
        <v>0</v>
      </c>
      <c r="B84" t="s">
        <v>13</v>
      </c>
      <c r="C84" s="4">
        <v>0</v>
      </c>
      <c r="D84" s="38">
        <v>523.96699999999998</v>
      </c>
      <c r="E84" s="6"/>
    </row>
    <row r="85" spans="1:10" ht="18.75" x14ac:dyDescent="0.3">
      <c r="A85" s="44" t="s">
        <v>45</v>
      </c>
      <c r="B85" s="2" t="s">
        <v>32</v>
      </c>
    </row>
    <row r="86" spans="1:10" x14ac:dyDescent="0.25">
      <c r="A86" s="41">
        <v>0</v>
      </c>
      <c r="B86" t="s">
        <v>7</v>
      </c>
      <c r="C86" s="4">
        <v>0</v>
      </c>
      <c r="D86" s="38">
        <v>523.96699999999998</v>
      </c>
      <c r="E86" s="38"/>
      <c r="F86" s="93">
        <f>C106-C86</f>
        <v>458.33600000000001</v>
      </c>
      <c r="G86" s="95">
        <f>MAX(D86:D106)-MIN(D86:D106)</f>
        <v>0</v>
      </c>
      <c r="H86" s="65"/>
      <c r="I86" s="65"/>
    </row>
    <row r="87" spans="1:10" hidden="1" x14ac:dyDescent="0.25">
      <c r="A87" s="48"/>
      <c r="B87" t="s">
        <v>8</v>
      </c>
      <c r="C87" s="1">
        <v>66.874300000000005</v>
      </c>
      <c r="D87" s="35">
        <v>523.96699999999998</v>
      </c>
      <c r="F87" s="94"/>
      <c r="G87" s="96"/>
      <c r="H87" s="66"/>
      <c r="I87" s="66"/>
    </row>
    <row r="88" spans="1:10" hidden="1" x14ac:dyDescent="0.25">
      <c r="A88" s="48"/>
      <c r="B88" t="s">
        <v>9</v>
      </c>
      <c r="C88" s="1">
        <v>91.006699999999995</v>
      </c>
      <c r="D88" s="35">
        <v>523.96699999999998</v>
      </c>
      <c r="F88" s="94"/>
      <c r="G88" s="96"/>
      <c r="H88" s="66"/>
      <c r="I88" s="66"/>
    </row>
    <row r="89" spans="1:10" hidden="1" x14ac:dyDescent="0.25">
      <c r="A89" s="48"/>
      <c r="B89" t="s">
        <v>10</v>
      </c>
      <c r="C89" s="1">
        <v>113.42100000000001</v>
      </c>
      <c r="D89" s="35">
        <v>523.96699999999998</v>
      </c>
      <c r="F89" s="94"/>
      <c r="G89" s="96"/>
      <c r="H89" s="66"/>
      <c r="I89" s="66"/>
    </row>
    <row r="90" spans="1:10" hidden="1" x14ac:dyDescent="0.25">
      <c r="A90" s="48"/>
      <c r="B90" t="s">
        <v>11</v>
      </c>
      <c r="C90" s="1">
        <v>134.672</v>
      </c>
      <c r="D90" s="35">
        <v>523.96699999999998</v>
      </c>
      <c r="F90" s="94"/>
      <c r="G90" s="96"/>
      <c r="H90" s="66"/>
      <c r="I90" s="66"/>
    </row>
    <row r="91" spans="1:10" hidden="1" x14ac:dyDescent="0.25">
      <c r="A91" s="48"/>
      <c r="B91" t="s">
        <v>12</v>
      </c>
      <c r="C91" s="1">
        <v>155.20400000000001</v>
      </c>
      <c r="D91" s="35">
        <v>523.96699999999998</v>
      </c>
      <c r="F91" s="94"/>
      <c r="G91" s="96"/>
      <c r="H91" s="66"/>
      <c r="I91" s="66"/>
    </row>
    <row r="92" spans="1:10" hidden="1" x14ac:dyDescent="0.25">
      <c r="A92" s="48"/>
      <c r="B92" t="s">
        <v>13</v>
      </c>
      <c r="C92" s="1">
        <v>175.34700000000001</v>
      </c>
      <c r="D92" s="35">
        <v>523.96699999999998</v>
      </c>
      <c r="F92" s="94"/>
      <c r="G92" s="96"/>
      <c r="H92" s="66"/>
      <c r="I92" s="66"/>
    </row>
    <row r="93" spans="1:10" hidden="1" x14ac:dyDescent="0.25">
      <c r="A93" s="48"/>
      <c r="B93" t="s">
        <v>15</v>
      </c>
      <c r="C93" s="1">
        <v>195.33199999999999</v>
      </c>
      <c r="D93" s="35">
        <v>523.96699999999998</v>
      </c>
      <c r="F93" s="94"/>
      <c r="G93" s="96"/>
      <c r="H93" s="66"/>
      <c r="I93" s="66"/>
    </row>
    <row r="94" spans="1:10" hidden="1" x14ac:dyDescent="0.25">
      <c r="A94" s="48"/>
      <c r="B94" t="s">
        <v>16</v>
      </c>
      <c r="C94" s="1">
        <v>215.30500000000001</v>
      </c>
      <c r="D94" s="35">
        <v>523.96699999999998</v>
      </c>
      <c r="F94" s="94"/>
      <c r="G94" s="96"/>
      <c r="H94" s="66"/>
      <c r="I94" s="66"/>
    </row>
    <row r="95" spans="1:10" hidden="1" x14ac:dyDescent="0.25">
      <c r="A95" s="48"/>
      <c r="B95" t="s">
        <v>17</v>
      </c>
      <c r="C95" s="1">
        <v>235.351</v>
      </c>
      <c r="D95" s="35">
        <v>523.96699999999998</v>
      </c>
      <c r="F95" s="94"/>
      <c r="G95" s="96"/>
      <c r="H95" s="66"/>
      <c r="I95" s="66"/>
    </row>
    <row r="96" spans="1:10" hidden="1" x14ac:dyDescent="0.25">
      <c r="A96" s="48"/>
      <c r="B96" t="s">
        <v>18</v>
      </c>
      <c r="C96" s="1">
        <v>255.511</v>
      </c>
      <c r="D96" s="35">
        <v>523.96699999999998</v>
      </c>
      <c r="F96" s="94"/>
      <c r="G96" s="96"/>
      <c r="H96" s="66"/>
      <c r="I96" s="66"/>
    </row>
    <row r="97" spans="1:9" hidden="1" x14ac:dyDescent="0.25">
      <c r="A97" s="48"/>
      <c r="B97" t="s">
        <v>19</v>
      </c>
      <c r="C97" s="1">
        <v>275.79700000000003</v>
      </c>
      <c r="D97" s="35">
        <v>523.96699999999998</v>
      </c>
      <c r="F97" s="94"/>
      <c r="G97" s="96"/>
      <c r="H97" s="66"/>
      <c r="I97" s="66"/>
    </row>
    <row r="98" spans="1:9" hidden="1" x14ac:dyDescent="0.25">
      <c r="A98" s="48"/>
      <c r="B98" t="s">
        <v>20</v>
      </c>
      <c r="C98" s="1">
        <v>296.20100000000002</v>
      </c>
      <c r="D98" s="35">
        <v>523.96699999999998</v>
      </c>
      <c r="F98" s="94"/>
      <c r="G98" s="96"/>
      <c r="H98" s="66"/>
      <c r="I98" s="66"/>
    </row>
    <row r="99" spans="1:9" hidden="1" x14ac:dyDescent="0.25">
      <c r="A99" s="48"/>
      <c r="B99" t="s">
        <v>21</v>
      </c>
      <c r="C99" s="1">
        <v>316.70999999999998</v>
      </c>
      <c r="D99" s="35">
        <v>523.96699999999998</v>
      </c>
      <c r="F99" s="94"/>
      <c r="G99" s="96"/>
      <c r="H99" s="66"/>
      <c r="I99" s="66"/>
    </row>
    <row r="100" spans="1:9" hidden="1" x14ac:dyDescent="0.25">
      <c r="A100" s="48"/>
      <c r="B100" t="s">
        <v>22</v>
      </c>
      <c r="C100" s="1">
        <v>337.30399999999997</v>
      </c>
      <c r="D100" s="35">
        <v>523.96699999999998</v>
      </c>
      <c r="F100" s="94"/>
      <c r="G100" s="96"/>
      <c r="H100" s="66"/>
      <c r="I100" s="66"/>
    </row>
    <row r="101" spans="1:9" hidden="1" x14ac:dyDescent="0.25">
      <c r="A101" s="48"/>
      <c r="B101" t="s">
        <v>23</v>
      </c>
      <c r="C101" s="1">
        <v>357.964</v>
      </c>
      <c r="D101" s="35">
        <v>523.96699999999998</v>
      </c>
      <c r="F101" s="94"/>
      <c r="G101" s="96"/>
      <c r="H101" s="66"/>
      <c r="I101" s="66"/>
    </row>
    <row r="102" spans="1:9" hidden="1" x14ac:dyDescent="0.25">
      <c r="A102" s="48"/>
      <c r="B102" t="s">
        <v>24</v>
      </c>
      <c r="C102" s="1">
        <v>378.67599999999999</v>
      </c>
      <c r="D102" s="35">
        <v>523.96699999999998</v>
      </c>
      <c r="F102" s="94"/>
      <c r="G102" s="96"/>
      <c r="H102" s="66"/>
      <c r="I102" s="66"/>
    </row>
    <row r="103" spans="1:9" hidden="1" x14ac:dyDescent="0.25">
      <c r="A103" s="48"/>
      <c r="B103" t="s">
        <v>25</v>
      </c>
      <c r="C103" s="1">
        <v>399.42599999999999</v>
      </c>
      <c r="D103" s="35">
        <v>523.96699999999998</v>
      </c>
      <c r="F103" s="94"/>
      <c r="G103" s="96"/>
      <c r="H103" s="66"/>
      <c r="I103" s="66"/>
    </row>
    <row r="104" spans="1:9" hidden="1" x14ac:dyDescent="0.25">
      <c r="A104" s="48"/>
      <c r="B104" t="s">
        <v>26</v>
      </c>
      <c r="C104" s="1">
        <v>420.20600000000002</v>
      </c>
      <c r="D104" s="35">
        <v>523.96699999999998</v>
      </c>
      <c r="F104" s="94"/>
      <c r="G104" s="96"/>
      <c r="H104" s="66"/>
      <c r="I104" s="66"/>
    </row>
    <row r="105" spans="1:9" hidden="1" x14ac:dyDescent="0.25">
      <c r="A105" s="48"/>
      <c r="B105" t="s">
        <v>27</v>
      </c>
      <c r="C105" s="1">
        <v>441.01100000000002</v>
      </c>
      <c r="D105" s="35">
        <v>523.96699999999998</v>
      </c>
      <c r="F105" s="94"/>
      <c r="G105" s="96"/>
      <c r="H105" s="66"/>
      <c r="I105" s="66"/>
    </row>
    <row r="106" spans="1:9" x14ac:dyDescent="0.25">
      <c r="A106" s="41">
        <v>0</v>
      </c>
      <c r="B106" t="s">
        <v>28</v>
      </c>
      <c r="C106" s="4">
        <v>458.33600000000001</v>
      </c>
      <c r="D106" s="38">
        <v>523.96699999999998</v>
      </c>
      <c r="E106" s="38"/>
      <c r="F106" s="94"/>
      <c r="G106" s="96"/>
      <c r="H106" s="66"/>
      <c r="I106" s="66"/>
    </row>
    <row r="107" spans="1:9" ht="18.75" x14ac:dyDescent="0.3">
      <c r="A107" s="44" t="s">
        <v>45</v>
      </c>
      <c r="B107" s="2" t="s">
        <v>33</v>
      </c>
    </row>
    <row r="108" spans="1:9" x14ac:dyDescent="0.25">
      <c r="A108" s="41">
        <v>0</v>
      </c>
      <c r="B108" t="s">
        <v>7</v>
      </c>
      <c r="C108" s="4">
        <v>642.98</v>
      </c>
      <c r="D108" s="38">
        <v>0</v>
      </c>
      <c r="E108" s="49" t="str">
        <f>CONCATENATE("H= ",ROUND(D114-D108,1))</f>
        <v>H= 524</v>
      </c>
    </row>
    <row r="109" spans="1:9" hidden="1" x14ac:dyDescent="0.25">
      <c r="A109" s="48"/>
      <c r="B109" t="s">
        <v>8</v>
      </c>
      <c r="C109" s="1">
        <v>612.66300000000001</v>
      </c>
      <c r="D109" s="35">
        <v>85.618499999999997</v>
      </c>
    </row>
    <row r="110" spans="1:9" hidden="1" x14ac:dyDescent="0.25">
      <c r="A110" s="48"/>
      <c r="B110" t="s">
        <v>9</v>
      </c>
      <c r="C110" s="1">
        <v>582.38599999999997</v>
      </c>
      <c r="D110" s="35">
        <v>171.25</v>
      </c>
    </row>
    <row r="111" spans="1:9" hidden="1" x14ac:dyDescent="0.25">
      <c r="A111" s="48"/>
      <c r="B111" t="s">
        <v>10</v>
      </c>
      <c r="C111" s="1">
        <v>552.15499999999997</v>
      </c>
      <c r="D111" s="35">
        <v>256.89800000000002</v>
      </c>
    </row>
    <row r="112" spans="1:9" hidden="1" x14ac:dyDescent="0.25">
      <c r="A112" s="48"/>
      <c r="B112" t="s">
        <v>11</v>
      </c>
      <c r="C112" s="1">
        <v>521.97900000000004</v>
      </c>
      <c r="D112" s="35">
        <v>342.56400000000002</v>
      </c>
    </row>
    <row r="113" spans="1:10" hidden="1" x14ac:dyDescent="0.25">
      <c r="A113" s="48"/>
      <c r="B113" t="s">
        <v>12</v>
      </c>
      <c r="C113" s="1">
        <v>491.87</v>
      </c>
      <c r="D113" s="35">
        <v>428.25200000000001</v>
      </c>
    </row>
    <row r="114" spans="1:10" ht="16.5" thickBot="1" x14ac:dyDescent="0.3">
      <c r="A114" s="41">
        <v>0</v>
      </c>
      <c r="B114" t="s">
        <v>13</v>
      </c>
      <c r="C114" s="4">
        <v>458.33600000000001</v>
      </c>
      <c r="D114" s="38">
        <v>523.96699999999998</v>
      </c>
      <c r="E114" s="6"/>
    </row>
    <row r="115" spans="1:10" ht="27.95" customHeight="1" thickTop="1" thickBot="1" x14ac:dyDescent="0.3">
      <c r="A115" s="44" t="s">
        <v>45</v>
      </c>
      <c r="B115" s="72" t="s">
        <v>34</v>
      </c>
    </row>
    <row r="116" spans="1:10" ht="16.5" thickTop="1" x14ac:dyDescent="0.25">
      <c r="A116" s="41">
        <v>0</v>
      </c>
      <c r="B116" t="s">
        <v>7</v>
      </c>
      <c r="C116" s="4">
        <v>12.017899999999999</v>
      </c>
      <c r="D116" s="38">
        <v>4.4810100000000004</v>
      </c>
      <c r="E116" s="38"/>
      <c r="F116" s="105">
        <f>C136-C116</f>
        <v>630.96209999999996</v>
      </c>
      <c r="G116" s="107">
        <f>MAX(D116:D136)-MIN(D116:D136)</f>
        <v>5.41059</v>
      </c>
      <c r="H116" s="67"/>
      <c r="I116" s="67"/>
      <c r="J116" s="10"/>
    </row>
    <row r="117" spans="1:10" x14ac:dyDescent="0.25">
      <c r="A117" s="41">
        <v>0</v>
      </c>
      <c r="B117" t="s">
        <v>8</v>
      </c>
      <c r="C117" s="1">
        <v>81.565600000000003</v>
      </c>
      <c r="D117" s="35">
        <v>5.1141699999999997</v>
      </c>
      <c r="F117" s="106"/>
      <c r="G117" s="108"/>
      <c r="H117" s="68"/>
      <c r="I117" s="68"/>
      <c r="J117" s="11"/>
    </row>
    <row r="118" spans="1:10" x14ac:dyDescent="0.25">
      <c r="A118" s="41">
        <v>0</v>
      </c>
      <c r="B118" t="s">
        <v>9</v>
      </c>
      <c r="C118" s="1">
        <v>111.114</v>
      </c>
      <c r="D118" s="35">
        <v>5.3831899999999999</v>
      </c>
      <c r="F118" s="106"/>
      <c r="G118" s="108"/>
      <c r="H118" s="68"/>
      <c r="I118" s="68"/>
      <c r="J118" s="11"/>
    </row>
    <row r="119" spans="1:10" x14ac:dyDescent="0.25">
      <c r="A119" s="41">
        <v>0</v>
      </c>
      <c r="B119" t="s">
        <v>10</v>
      </c>
      <c r="C119" s="1">
        <v>140.66399999999999</v>
      </c>
      <c r="D119" s="35">
        <v>5.41059</v>
      </c>
      <c r="F119" s="106"/>
      <c r="G119" s="108"/>
      <c r="H119" s="68"/>
      <c r="I119" s="68"/>
      <c r="J119" s="11"/>
    </row>
    <row r="120" spans="1:10" x14ac:dyDescent="0.25">
      <c r="A120" s="41">
        <v>0</v>
      </c>
      <c r="B120" t="s">
        <v>11</v>
      </c>
      <c r="C120" s="1">
        <v>170.214</v>
      </c>
      <c r="D120" s="35">
        <v>5.29643</v>
      </c>
      <c r="F120" s="106"/>
      <c r="G120" s="108"/>
      <c r="H120" s="68"/>
      <c r="I120" s="68"/>
      <c r="J120" s="11"/>
    </row>
    <row r="121" spans="1:10" x14ac:dyDescent="0.25">
      <c r="A121" s="41">
        <v>0</v>
      </c>
      <c r="B121" t="s">
        <v>12</v>
      </c>
      <c r="C121" s="1">
        <v>199.76400000000001</v>
      </c>
      <c r="D121" s="35">
        <v>5.1082099999999997</v>
      </c>
      <c r="F121" s="106"/>
      <c r="G121" s="108"/>
      <c r="H121" s="68"/>
      <c r="I121" s="68"/>
      <c r="J121" s="11"/>
    </row>
    <row r="122" spans="1:10" x14ac:dyDescent="0.25">
      <c r="A122" s="41">
        <v>0</v>
      </c>
      <c r="B122" t="s">
        <v>13</v>
      </c>
      <c r="C122" s="1">
        <v>229.31299999999999</v>
      </c>
      <c r="D122" s="35">
        <v>4.8875099999999998</v>
      </c>
      <c r="F122" s="106"/>
      <c r="G122" s="108"/>
      <c r="H122" s="68"/>
      <c r="I122" s="68"/>
      <c r="J122" s="11"/>
    </row>
    <row r="123" spans="1:10" x14ac:dyDescent="0.25">
      <c r="A123" s="41">
        <v>0</v>
      </c>
      <c r="B123" t="s">
        <v>15</v>
      </c>
      <c r="C123" s="1">
        <v>258.86200000000002</v>
      </c>
      <c r="D123" s="35">
        <v>4.65665</v>
      </c>
      <c r="F123" s="106"/>
      <c r="G123" s="108"/>
      <c r="H123" s="68"/>
      <c r="I123" s="68"/>
      <c r="J123" s="11"/>
    </row>
    <row r="124" spans="1:10" x14ac:dyDescent="0.25">
      <c r="A124" s="41">
        <v>0</v>
      </c>
      <c r="B124" t="s">
        <v>16</v>
      </c>
      <c r="C124" s="1">
        <v>288.411</v>
      </c>
      <c r="D124" s="35">
        <v>4.4246800000000004</v>
      </c>
      <c r="F124" s="106"/>
      <c r="G124" s="108"/>
      <c r="H124" s="68"/>
      <c r="I124" s="68"/>
      <c r="J124" s="11"/>
    </row>
    <row r="125" spans="1:10" x14ac:dyDescent="0.25">
      <c r="A125" s="41">
        <v>0</v>
      </c>
      <c r="B125" t="s">
        <v>17</v>
      </c>
      <c r="C125" s="1">
        <v>317.95999999999998</v>
      </c>
      <c r="D125" s="35">
        <v>4.1921799999999996</v>
      </c>
      <c r="F125" s="106"/>
      <c r="G125" s="108"/>
      <c r="H125" s="68"/>
      <c r="I125" s="68"/>
      <c r="J125" s="11"/>
    </row>
    <row r="126" spans="1:10" x14ac:dyDescent="0.25">
      <c r="A126" s="41">
        <v>0</v>
      </c>
      <c r="B126" t="s">
        <v>18</v>
      </c>
      <c r="C126" s="1">
        <v>347.50900000000001</v>
      </c>
      <c r="D126" s="35">
        <v>3.9548800000000002</v>
      </c>
      <c r="F126" s="106"/>
      <c r="G126" s="108"/>
      <c r="H126" s="68"/>
      <c r="I126" s="68"/>
      <c r="J126" s="11"/>
    </row>
    <row r="127" spans="1:10" x14ac:dyDescent="0.25">
      <c r="A127" s="41">
        <v>0</v>
      </c>
      <c r="B127" t="s">
        <v>19</v>
      </c>
      <c r="C127" s="1">
        <v>377.05799999999999</v>
      </c>
      <c r="D127" s="35">
        <v>3.7061799999999998</v>
      </c>
      <c r="F127" s="106"/>
      <c r="G127" s="108"/>
      <c r="H127" s="68"/>
      <c r="I127" s="68"/>
      <c r="J127" s="11"/>
    </row>
    <row r="128" spans="1:10" x14ac:dyDescent="0.25">
      <c r="A128" s="41">
        <v>0</v>
      </c>
      <c r="B128" t="s">
        <v>20</v>
      </c>
      <c r="C128" s="1">
        <v>406.60700000000003</v>
      </c>
      <c r="D128" s="35">
        <v>3.4388299999999998</v>
      </c>
      <c r="F128" s="106"/>
      <c r="G128" s="108"/>
      <c r="H128" s="68"/>
      <c r="I128" s="68"/>
      <c r="J128" s="11"/>
    </row>
    <row r="129" spans="1:19" x14ac:dyDescent="0.25">
      <c r="A129" s="41">
        <v>0</v>
      </c>
      <c r="B129" t="s">
        <v>21</v>
      </c>
      <c r="C129" s="1">
        <v>436.15499999999997</v>
      </c>
      <c r="D129" s="35">
        <v>3.1459199999999998</v>
      </c>
      <c r="F129" s="106"/>
      <c r="G129" s="108"/>
      <c r="H129" s="68"/>
      <c r="I129" s="68"/>
      <c r="J129" s="11"/>
    </row>
    <row r="130" spans="1:19" x14ac:dyDescent="0.25">
      <c r="A130" s="41">
        <v>0</v>
      </c>
      <c r="B130" t="s">
        <v>22</v>
      </c>
      <c r="C130" s="1">
        <v>465.70400000000001</v>
      </c>
      <c r="D130" s="35">
        <v>2.8214199999999998</v>
      </c>
      <c r="F130" s="106"/>
      <c r="G130" s="108"/>
      <c r="H130" s="68"/>
      <c r="I130" s="68"/>
      <c r="J130" s="11"/>
    </row>
    <row r="131" spans="1:19" x14ac:dyDescent="0.25">
      <c r="A131" s="41">
        <v>0</v>
      </c>
      <c r="B131" t="s">
        <v>23</v>
      </c>
      <c r="C131" s="1">
        <v>495.25099999999998</v>
      </c>
      <c r="D131" s="35">
        <v>2.4603799999999998</v>
      </c>
      <c r="F131" s="106"/>
      <c r="G131" s="108"/>
      <c r="H131" s="68"/>
      <c r="I131" s="68"/>
      <c r="J131" s="11"/>
    </row>
    <row r="132" spans="1:19" x14ac:dyDescent="0.25">
      <c r="A132" s="41">
        <v>0</v>
      </c>
      <c r="B132" t="s">
        <v>24</v>
      </c>
      <c r="C132" s="1">
        <v>524.79899999999998</v>
      </c>
      <c r="D132" s="35">
        <v>2.0589300000000001</v>
      </c>
      <c r="F132" s="106"/>
      <c r="G132" s="108"/>
      <c r="H132" s="68"/>
      <c r="I132" s="68"/>
      <c r="J132" s="11"/>
    </row>
    <row r="133" spans="1:19" x14ac:dyDescent="0.25">
      <c r="A133" s="41">
        <v>0</v>
      </c>
      <c r="B133" t="s">
        <v>25</v>
      </c>
      <c r="C133" s="1">
        <v>554.34500000000003</v>
      </c>
      <c r="D133" s="35">
        <v>1.6141399999999999</v>
      </c>
      <c r="F133" s="106"/>
      <c r="G133" s="108"/>
      <c r="H133" s="68"/>
      <c r="I133" s="68"/>
      <c r="J133" s="11"/>
    </row>
    <row r="134" spans="1:19" x14ac:dyDescent="0.25">
      <c r="A134" s="41">
        <v>0</v>
      </c>
      <c r="B134" t="s">
        <v>26</v>
      </c>
      <c r="C134" s="1">
        <v>583.89099999999996</v>
      </c>
      <c r="D134" s="35">
        <v>1.1237900000000001</v>
      </c>
      <c r="F134" s="106"/>
      <c r="G134" s="108"/>
      <c r="H134" s="68"/>
      <c r="I134" s="68"/>
      <c r="J134" s="11"/>
    </row>
    <row r="135" spans="1:19" x14ac:dyDescent="0.25">
      <c r="A135" s="41">
        <v>0</v>
      </c>
      <c r="B135" t="s">
        <v>27</v>
      </c>
      <c r="C135" s="1">
        <v>613.43600000000004</v>
      </c>
      <c r="D135" s="35">
        <v>0.58621000000000001</v>
      </c>
      <c r="F135" s="106"/>
      <c r="G135" s="108"/>
      <c r="H135" s="68"/>
      <c r="I135" s="68"/>
      <c r="J135" s="11"/>
    </row>
    <row r="136" spans="1:19" x14ac:dyDescent="0.25">
      <c r="A136" s="41">
        <v>0</v>
      </c>
      <c r="B136" t="s">
        <v>28</v>
      </c>
      <c r="C136" s="4">
        <v>642.98</v>
      </c>
      <c r="D136" s="38">
        <v>0</v>
      </c>
      <c r="E136" s="38"/>
      <c r="F136" s="106"/>
      <c r="G136" s="108"/>
      <c r="H136" s="68"/>
      <c r="I136" s="68"/>
      <c r="J136" s="11"/>
    </row>
    <row r="137" spans="1:19" ht="21" x14ac:dyDescent="0.35">
      <c r="A137" s="42"/>
      <c r="B137" s="21" t="s">
        <v>35</v>
      </c>
      <c r="C137" s="22"/>
      <c r="D137" s="24"/>
      <c r="E137" s="24"/>
      <c r="F137" s="23"/>
      <c r="G137" s="33"/>
      <c r="J137" s="24"/>
      <c r="K137" s="25"/>
      <c r="L137" s="25"/>
      <c r="M137" s="25"/>
      <c r="N137" s="25"/>
      <c r="O137" s="14"/>
      <c r="P137" s="14"/>
      <c r="Q137" s="14"/>
      <c r="R137" s="14"/>
      <c r="S137" s="26"/>
    </row>
    <row r="138" spans="1:19" hidden="1" x14ac:dyDescent="0.25">
      <c r="A138" s="48"/>
      <c r="B138" t="s">
        <v>1</v>
      </c>
      <c r="K138" s="12"/>
      <c r="L138" s="12"/>
      <c r="M138" s="12"/>
      <c r="N138" s="12"/>
    </row>
    <row r="139" spans="1:19" hidden="1" x14ac:dyDescent="0.25">
      <c r="A139" s="48"/>
      <c r="B139">
        <v>1</v>
      </c>
      <c r="K139" s="12"/>
      <c r="L139" s="12"/>
      <c r="M139" s="12"/>
      <c r="N139" s="12"/>
    </row>
    <row r="140" spans="1:19" hidden="1" x14ac:dyDescent="0.25">
      <c r="A140" s="48"/>
      <c r="B140" t="s">
        <v>2</v>
      </c>
      <c r="K140" s="12"/>
      <c r="L140" s="12"/>
      <c r="M140" s="12"/>
      <c r="N140" s="12"/>
    </row>
    <row r="141" spans="1:19" hidden="1" x14ac:dyDescent="0.25">
      <c r="A141" s="48"/>
      <c r="B141">
        <v>5</v>
      </c>
      <c r="K141" s="12"/>
      <c r="L141" s="12"/>
      <c r="M141" s="12"/>
      <c r="N141" s="12"/>
    </row>
    <row r="142" spans="1:19" hidden="1" x14ac:dyDescent="0.25">
      <c r="A142" s="48"/>
      <c r="B142" t="s">
        <v>3</v>
      </c>
      <c r="K142" s="12"/>
      <c r="L142" s="12"/>
      <c r="M142" s="12"/>
      <c r="N142" s="12"/>
    </row>
    <row r="143" spans="1:19" hidden="1" x14ac:dyDescent="0.25">
      <c r="A143" s="48"/>
      <c r="B143">
        <v>1</v>
      </c>
      <c r="K143" s="12"/>
      <c r="L143" s="12"/>
      <c r="M143" s="12"/>
      <c r="N143" s="12"/>
    </row>
    <row r="144" spans="1:19" hidden="1" x14ac:dyDescent="0.25">
      <c r="A144" s="48"/>
      <c r="B144" t="s">
        <v>4</v>
      </c>
      <c r="K144" s="12"/>
      <c r="L144" s="12"/>
      <c r="M144" s="12"/>
      <c r="N144" s="12"/>
    </row>
    <row r="145" spans="1:19" hidden="1" x14ac:dyDescent="0.25">
      <c r="A145" s="48"/>
      <c r="B145" t="s">
        <v>68</v>
      </c>
      <c r="C145" s="1">
        <v>3.8363700000000001</v>
      </c>
      <c r="D145" s="35">
        <v>0</v>
      </c>
      <c r="K145" s="12">
        <v>964.721</v>
      </c>
      <c r="L145" s="12">
        <v>18.672799999999999</v>
      </c>
      <c r="M145" s="12"/>
      <c r="N145" s="12"/>
    </row>
    <row r="146" spans="1:19" hidden="1" x14ac:dyDescent="0.25">
      <c r="A146" s="48"/>
      <c r="B146" t="s">
        <v>5</v>
      </c>
      <c r="K146" s="12"/>
      <c r="L146" s="12"/>
      <c r="M146" s="12"/>
      <c r="N146" s="12"/>
    </row>
    <row r="147" spans="1:19" hidden="1" x14ac:dyDescent="0.25">
      <c r="A147" s="48"/>
      <c r="B147" t="s">
        <v>69</v>
      </c>
      <c r="C147" s="1">
        <v>-1.3829400000000001</v>
      </c>
      <c r="D147" s="35">
        <v>0</v>
      </c>
      <c r="K147" s="12">
        <v>0</v>
      </c>
      <c r="L147" s="12">
        <v>0</v>
      </c>
      <c r="M147" s="12"/>
      <c r="N147" s="12"/>
    </row>
    <row r="148" spans="1:19" ht="18.75" x14ac:dyDescent="0.3">
      <c r="A148" s="43" t="s">
        <v>46</v>
      </c>
      <c r="B148" s="3" t="s">
        <v>6</v>
      </c>
      <c r="K148" s="12"/>
      <c r="L148" s="12"/>
      <c r="M148" s="12"/>
      <c r="N148" s="12"/>
    </row>
    <row r="149" spans="1:19" x14ac:dyDescent="0.25">
      <c r="A149" s="41">
        <v>1</v>
      </c>
      <c r="B149" t="s">
        <v>7</v>
      </c>
      <c r="C149" s="4">
        <v>39.956200000000003</v>
      </c>
      <c r="D149" s="38">
        <v>6.9915799999999999</v>
      </c>
      <c r="E149" s="49" t="str">
        <f>CONCATENATE("H= ",ROUND(D155-D149,1))</f>
        <v>H= 510</v>
      </c>
      <c r="K149" s="13">
        <v>650</v>
      </c>
      <c r="L149" s="13">
        <v>709.63499999999999</v>
      </c>
      <c r="M149" s="13">
        <v>0</v>
      </c>
      <c r="N149" s="49" t="str">
        <f>CONCATENATE("H= ",ROUND(L155-L149,1))</f>
        <v>H= 510,2</v>
      </c>
    </row>
    <row r="150" spans="1:19" hidden="1" x14ac:dyDescent="0.25">
      <c r="A150" s="48"/>
      <c r="B150" t="s">
        <v>8</v>
      </c>
      <c r="C150" s="1">
        <v>41.8782</v>
      </c>
      <c r="D150" s="35">
        <v>91.998699999999999</v>
      </c>
      <c r="K150" s="12">
        <v>650</v>
      </c>
      <c r="L150" s="12">
        <v>794.66399999999999</v>
      </c>
      <c r="M150" s="12">
        <v>0</v>
      </c>
      <c r="N150" s="12"/>
    </row>
    <row r="151" spans="1:19" hidden="1" x14ac:dyDescent="0.25">
      <c r="A151" s="48"/>
      <c r="B151" t="s">
        <v>9</v>
      </c>
      <c r="C151" s="1">
        <v>43.8001</v>
      </c>
      <c r="D151" s="35">
        <v>177.006</v>
      </c>
      <c r="K151" s="12">
        <v>650</v>
      </c>
      <c r="L151" s="12">
        <v>879.69200000000001</v>
      </c>
      <c r="M151" s="12">
        <v>0</v>
      </c>
      <c r="N151" s="12"/>
    </row>
    <row r="152" spans="1:19" hidden="1" x14ac:dyDescent="0.25">
      <c r="A152" s="48"/>
      <c r="B152" t="s">
        <v>10</v>
      </c>
      <c r="C152" s="1">
        <v>45.722099999999998</v>
      </c>
      <c r="D152" s="35">
        <v>262.01299999999998</v>
      </c>
      <c r="K152" s="12">
        <v>650</v>
      </c>
      <c r="L152" s="12">
        <v>964.721</v>
      </c>
      <c r="M152" s="12">
        <v>0</v>
      </c>
      <c r="N152" s="12"/>
    </row>
    <row r="153" spans="1:19" hidden="1" x14ac:dyDescent="0.25">
      <c r="A153" s="48"/>
      <c r="B153" t="s">
        <v>11</v>
      </c>
      <c r="C153" s="1">
        <v>47.643999999999998</v>
      </c>
      <c r="D153" s="35">
        <v>347.02</v>
      </c>
      <c r="K153" s="12">
        <v>650</v>
      </c>
      <c r="L153" s="12">
        <v>1049.75</v>
      </c>
      <c r="M153" s="12">
        <v>0</v>
      </c>
      <c r="N153" s="12"/>
    </row>
    <row r="154" spans="1:19" hidden="1" x14ac:dyDescent="0.25">
      <c r="A154" s="48"/>
      <c r="B154" t="s">
        <v>12</v>
      </c>
      <c r="C154" s="1">
        <v>49.565899999999999</v>
      </c>
      <c r="D154" s="35">
        <v>432.02699999999999</v>
      </c>
      <c r="K154" s="12">
        <v>650</v>
      </c>
      <c r="L154" s="12">
        <v>1134.78</v>
      </c>
      <c r="M154" s="12">
        <v>0</v>
      </c>
      <c r="N154" s="12"/>
    </row>
    <row r="155" spans="1:19" x14ac:dyDescent="0.25">
      <c r="A155" s="41">
        <v>1</v>
      </c>
      <c r="B155" t="s">
        <v>13</v>
      </c>
      <c r="C155" s="4">
        <v>51.487699999999997</v>
      </c>
      <c r="D155" s="38">
        <v>517.03399999999999</v>
      </c>
      <c r="E155" s="6"/>
      <c r="K155" s="13">
        <v>650</v>
      </c>
      <c r="L155" s="13">
        <v>1219.81</v>
      </c>
      <c r="M155" s="13">
        <v>0</v>
      </c>
      <c r="N155" s="50"/>
    </row>
    <row r="156" spans="1:19" ht="18.75" x14ac:dyDescent="0.3">
      <c r="A156" s="43" t="s">
        <v>46</v>
      </c>
      <c r="B156" s="3" t="s">
        <v>14</v>
      </c>
      <c r="K156" s="12"/>
      <c r="L156" s="12"/>
      <c r="M156" s="12"/>
      <c r="N156" s="12"/>
    </row>
    <row r="157" spans="1:19" x14ac:dyDescent="0.25">
      <c r="A157" s="41">
        <v>1</v>
      </c>
      <c r="B157" t="s">
        <v>7</v>
      </c>
      <c r="C157" s="4">
        <v>51.487699999999997</v>
      </c>
      <c r="D157" s="38">
        <v>517.03399999999999</v>
      </c>
      <c r="E157" s="38"/>
      <c r="F157" s="101">
        <f>C177-C157</f>
        <v>217.29730000000004</v>
      </c>
      <c r="G157" s="103">
        <f>MAX(D157:D177)-MIN(D157:D177)</f>
        <v>0.24699999999995725</v>
      </c>
      <c r="H157" s="61"/>
      <c r="I157" s="61"/>
      <c r="K157" s="13">
        <v>650</v>
      </c>
      <c r="L157" s="13">
        <v>1219.81</v>
      </c>
      <c r="M157" s="13">
        <v>0</v>
      </c>
      <c r="N157" s="13"/>
      <c r="O157" s="86">
        <f>K177-K157</f>
        <v>207.60299999999995</v>
      </c>
      <c r="P157" s="86">
        <f>MAX(L157:L177)-MIN(L157:L177)</f>
        <v>0</v>
      </c>
      <c r="Q157" s="86">
        <f>MAX(M157:M177)</f>
        <v>26.027200000000001</v>
      </c>
      <c r="S157" s="83">
        <f>F157-O157</f>
        <v>9.6943000000000836</v>
      </c>
    </row>
    <row r="158" spans="1:19" hidden="1" x14ac:dyDescent="0.25">
      <c r="A158" s="48"/>
      <c r="B158" t="s">
        <v>8</v>
      </c>
      <c r="C158" s="1">
        <v>65.362700000000004</v>
      </c>
      <c r="D158" s="35">
        <v>517.01900000000001</v>
      </c>
      <c r="F158" s="102"/>
      <c r="G158" s="104"/>
      <c r="H158" s="62"/>
      <c r="I158" s="62"/>
      <c r="K158" s="12">
        <v>660.38</v>
      </c>
      <c r="L158" s="12">
        <v>1219.81</v>
      </c>
      <c r="M158" s="12">
        <v>9.2118900000000004</v>
      </c>
      <c r="N158" s="12"/>
      <c r="O158" s="88"/>
      <c r="P158" s="88"/>
      <c r="Q158" s="88"/>
      <c r="S158" s="83"/>
    </row>
    <row r="159" spans="1:19" hidden="1" x14ac:dyDescent="0.25">
      <c r="A159" s="48"/>
      <c r="B159" t="s">
        <v>9</v>
      </c>
      <c r="C159" s="1">
        <v>77.721199999999996</v>
      </c>
      <c r="D159" s="35">
        <v>517.005</v>
      </c>
      <c r="F159" s="102"/>
      <c r="G159" s="104"/>
      <c r="H159" s="62"/>
      <c r="I159" s="62"/>
      <c r="K159" s="12">
        <v>670.76</v>
      </c>
      <c r="L159" s="12">
        <v>1219.81</v>
      </c>
      <c r="M159" s="12">
        <v>15.924099999999999</v>
      </c>
      <c r="N159" s="12"/>
      <c r="O159" s="88"/>
      <c r="P159" s="88"/>
      <c r="Q159" s="88"/>
      <c r="S159" s="83"/>
    </row>
    <row r="160" spans="1:19" hidden="1" x14ac:dyDescent="0.25">
      <c r="A160" s="48"/>
      <c r="B160" t="s">
        <v>10</v>
      </c>
      <c r="C160" s="1">
        <v>89.102500000000006</v>
      </c>
      <c r="D160" s="35">
        <v>516.99199999999996</v>
      </c>
      <c r="F160" s="102"/>
      <c r="G160" s="104"/>
      <c r="H160" s="62"/>
      <c r="I160" s="62"/>
      <c r="K160" s="12">
        <v>681.14</v>
      </c>
      <c r="L160" s="12">
        <v>1219.81</v>
      </c>
      <c r="M160" s="12">
        <v>20.5974</v>
      </c>
      <c r="N160" s="12"/>
      <c r="O160" s="88"/>
      <c r="P160" s="88"/>
      <c r="Q160" s="88"/>
      <c r="S160" s="83"/>
    </row>
    <row r="161" spans="1:19" hidden="1" x14ac:dyDescent="0.25">
      <c r="A161" s="48"/>
      <c r="B161" t="s">
        <v>11</v>
      </c>
      <c r="C161" s="1">
        <v>99.913700000000006</v>
      </c>
      <c r="D161" s="35">
        <v>516.97900000000004</v>
      </c>
      <c r="F161" s="102"/>
      <c r="G161" s="104"/>
      <c r="H161" s="62"/>
      <c r="I161" s="62"/>
      <c r="K161" s="12">
        <v>691.52099999999996</v>
      </c>
      <c r="L161" s="12">
        <v>1219.81</v>
      </c>
      <c r="M161" s="12">
        <v>23.625699999999998</v>
      </c>
      <c r="N161" s="12"/>
      <c r="O161" s="88"/>
      <c r="P161" s="88"/>
      <c r="Q161" s="88"/>
      <c r="S161" s="83"/>
    </row>
    <row r="162" spans="1:19" hidden="1" x14ac:dyDescent="0.25">
      <c r="A162" s="48"/>
      <c r="B162" t="s">
        <v>12</v>
      </c>
      <c r="C162" s="1">
        <v>110.434</v>
      </c>
      <c r="D162" s="35">
        <v>516.96699999999998</v>
      </c>
      <c r="F162" s="102"/>
      <c r="G162" s="104"/>
      <c r="H162" s="62"/>
      <c r="I162" s="62"/>
      <c r="K162" s="12">
        <v>701.90099999999995</v>
      </c>
      <c r="L162" s="12">
        <v>1219.81</v>
      </c>
      <c r="M162" s="12">
        <v>25.342500000000001</v>
      </c>
      <c r="N162" s="12"/>
      <c r="O162" s="88"/>
      <c r="P162" s="88"/>
      <c r="Q162" s="88"/>
      <c r="S162" s="83"/>
    </row>
    <row r="163" spans="1:19" hidden="1" x14ac:dyDescent="0.25">
      <c r="A163" s="48"/>
      <c r="B163" t="s">
        <v>13</v>
      </c>
      <c r="C163" s="1">
        <v>120.836</v>
      </c>
      <c r="D163" s="35">
        <v>516.95500000000004</v>
      </c>
      <c r="F163" s="102"/>
      <c r="G163" s="104"/>
      <c r="H163" s="62"/>
      <c r="I163" s="62"/>
      <c r="K163" s="12">
        <v>712.28099999999995</v>
      </c>
      <c r="L163" s="12">
        <v>1219.81</v>
      </c>
      <c r="M163" s="12">
        <v>26.027200000000001</v>
      </c>
      <c r="N163" s="12"/>
      <c r="O163" s="88"/>
      <c r="P163" s="88"/>
      <c r="Q163" s="88"/>
      <c r="S163" s="83"/>
    </row>
    <row r="164" spans="1:19" hidden="1" x14ac:dyDescent="0.25">
      <c r="A164" s="48"/>
      <c r="B164" t="s">
        <v>15</v>
      </c>
      <c r="C164" s="1">
        <v>131.21700000000001</v>
      </c>
      <c r="D164" s="35">
        <v>516.94399999999996</v>
      </c>
      <c r="F164" s="102"/>
      <c r="G164" s="104"/>
      <c r="H164" s="62"/>
      <c r="I164" s="62"/>
      <c r="K164" s="12">
        <v>722.66099999999994</v>
      </c>
      <c r="L164" s="12">
        <v>1219.81</v>
      </c>
      <c r="M164" s="12">
        <v>25.911300000000001</v>
      </c>
      <c r="N164" s="12"/>
      <c r="O164" s="88"/>
      <c r="P164" s="88"/>
      <c r="Q164" s="88"/>
      <c r="S164" s="83"/>
    </row>
    <row r="165" spans="1:19" hidden="1" x14ac:dyDescent="0.25">
      <c r="A165" s="48"/>
      <c r="B165" t="s">
        <v>16</v>
      </c>
      <c r="C165" s="1">
        <v>141.62200000000001</v>
      </c>
      <c r="D165" s="35">
        <v>516.93200000000002</v>
      </c>
      <c r="F165" s="102"/>
      <c r="G165" s="104"/>
      <c r="H165" s="62"/>
      <c r="I165" s="62"/>
      <c r="K165" s="12">
        <v>733.04100000000005</v>
      </c>
      <c r="L165" s="12">
        <v>1219.81</v>
      </c>
      <c r="M165" s="12">
        <v>25.183299999999999</v>
      </c>
      <c r="N165" s="12"/>
      <c r="O165" s="88"/>
      <c r="P165" s="88"/>
      <c r="Q165" s="88"/>
      <c r="S165" s="83"/>
    </row>
    <row r="166" spans="1:19" hidden="1" x14ac:dyDescent="0.25">
      <c r="A166" s="48"/>
      <c r="B166" t="s">
        <v>17</v>
      </c>
      <c r="C166" s="1">
        <v>152.07</v>
      </c>
      <c r="D166" s="35">
        <v>516.91999999999996</v>
      </c>
      <c r="F166" s="102"/>
      <c r="G166" s="104"/>
      <c r="H166" s="62"/>
      <c r="I166" s="62"/>
      <c r="K166" s="12">
        <v>743.42100000000005</v>
      </c>
      <c r="L166" s="12">
        <v>1219.81</v>
      </c>
      <c r="M166" s="12">
        <v>23.994800000000001</v>
      </c>
      <c r="N166" s="12"/>
      <c r="O166" s="88"/>
      <c r="P166" s="88"/>
      <c r="Q166" s="88"/>
      <c r="S166" s="83"/>
    </row>
    <row r="167" spans="1:19" hidden="1" x14ac:dyDescent="0.25">
      <c r="A167" s="48"/>
      <c r="B167" t="s">
        <v>18</v>
      </c>
      <c r="C167" s="1">
        <v>162.56200000000001</v>
      </c>
      <c r="D167" s="35">
        <v>516.90800000000002</v>
      </c>
      <c r="F167" s="102"/>
      <c r="G167" s="104"/>
      <c r="H167" s="62"/>
      <c r="I167" s="62"/>
      <c r="K167" s="12">
        <v>753.80100000000004</v>
      </c>
      <c r="L167" s="12">
        <v>1219.81</v>
      </c>
      <c r="M167" s="12">
        <v>22.465299999999999</v>
      </c>
      <c r="N167" s="12"/>
      <c r="O167" s="88"/>
      <c r="P167" s="88"/>
      <c r="Q167" s="88"/>
      <c r="S167" s="83"/>
    </row>
    <row r="168" spans="1:19" hidden="1" x14ac:dyDescent="0.25">
      <c r="A168" s="48"/>
      <c r="B168" t="s">
        <v>19</v>
      </c>
      <c r="C168" s="1">
        <v>173.09399999999999</v>
      </c>
      <c r="D168" s="35">
        <v>516.89599999999996</v>
      </c>
      <c r="F168" s="102"/>
      <c r="G168" s="104"/>
      <c r="H168" s="62"/>
      <c r="I168" s="62"/>
      <c r="K168" s="12">
        <v>764.18100000000004</v>
      </c>
      <c r="L168" s="12">
        <v>1219.81</v>
      </c>
      <c r="M168" s="12">
        <v>20.686599999999999</v>
      </c>
      <c r="N168" s="12"/>
      <c r="O168" s="88"/>
      <c r="P168" s="88"/>
      <c r="Q168" s="88"/>
      <c r="S168" s="83"/>
    </row>
    <row r="169" spans="1:19" hidden="1" x14ac:dyDescent="0.25">
      <c r="A169" s="48"/>
      <c r="B169" t="s">
        <v>20</v>
      </c>
      <c r="C169" s="1">
        <v>183.65700000000001</v>
      </c>
      <c r="D169" s="35">
        <v>516.88400000000001</v>
      </c>
      <c r="F169" s="102"/>
      <c r="G169" s="104"/>
      <c r="H169" s="62"/>
      <c r="I169" s="62"/>
      <c r="K169" s="12">
        <v>774.56200000000001</v>
      </c>
      <c r="L169" s="12">
        <v>1219.81</v>
      </c>
      <c r="M169" s="12">
        <v>18.727399999999999</v>
      </c>
      <c r="N169" s="12"/>
      <c r="O169" s="88"/>
      <c r="P169" s="88"/>
      <c r="Q169" s="88"/>
      <c r="S169" s="83"/>
    </row>
    <row r="170" spans="1:19" hidden="1" x14ac:dyDescent="0.25">
      <c r="A170" s="48"/>
      <c r="B170" t="s">
        <v>21</v>
      </c>
      <c r="C170" s="1">
        <v>194.245</v>
      </c>
      <c r="D170" s="35">
        <v>516.87199999999996</v>
      </c>
      <c r="F170" s="102"/>
      <c r="G170" s="104"/>
      <c r="H170" s="62"/>
      <c r="I170" s="62"/>
      <c r="K170" s="12">
        <v>784.94200000000001</v>
      </c>
      <c r="L170" s="12">
        <v>1219.81</v>
      </c>
      <c r="M170" s="12">
        <v>16.6372</v>
      </c>
      <c r="N170" s="12"/>
      <c r="O170" s="88"/>
      <c r="P170" s="88"/>
      <c r="Q170" s="88"/>
      <c r="S170" s="83"/>
    </row>
    <row r="171" spans="1:19" hidden="1" x14ac:dyDescent="0.25">
      <c r="A171" s="48"/>
      <c r="B171" t="s">
        <v>22</v>
      </c>
      <c r="C171" s="1">
        <v>204.852</v>
      </c>
      <c r="D171" s="35">
        <v>516.86</v>
      </c>
      <c r="F171" s="102"/>
      <c r="G171" s="104"/>
      <c r="H171" s="62"/>
      <c r="I171" s="62"/>
      <c r="K171" s="12">
        <v>795.322</v>
      </c>
      <c r="L171" s="12">
        <v>1219.81</v>
      </c>
      <c r="M171" s="12">
        <v>14.450100000000001</v>
      </c>
      <c r="N171" s="12"/>
      <c r="O171" s="88"/>
      <c r="P171" s="88"/>
      <c r="Q171" s="88"/>
      <c r="S171" s="83"/>
    </row>
    <row r="172" spans="1:19" hidden="1" x14ac:dyDescent="0.25">
      <c r="A172" s="48"/>
      <c r="B172" t="s">
        <v>23</v>
      </c>
      <c r="C172" s="1">
        <v>215.47499999999999</v>
      </c>
      <c r="D172" s="35">
        <v>516.84799999999996</v>
      </c>
      <c r="F172" s="102"/>
      <c r="G172" s="104"/>
      <c r="H172" s="62"/>
      <c r="I172" s="62"/>
      <c r="K172" s="12">
        <v>805.702</v>
      </c>
      <c r="L172" s="12">
        <v>1219.81</v>
      </c>
      <c r="M172" s="12">
        <v>12.187799999999999</v>
      </c>
      <c r="N172" s="12"/>
      <c r="O172" s="88"/>
      <c r="P172" s="88"/>
      <c r="Q172" s="88"/>
      <c r="S172" s="83"/>
    </row>
    <row r="173" spans="1:19" hidden="1" x14ac:dyDescent="0.25">
      <c r="A173" s="48"/>
      <c r="B173" t="s">
        <v>24</v>
      </c>
      <c r="C173" s="1">
        <v>226.11199999999999</v>
      </c>
      <c r="D173" s="35">
        <v>516.83600000000001</v>
      </c>
      <c r="F173" s="102"/>
      <c r="G173" s="104"/>
      <c r="H173" s="62"/>
      <c r="I173" s="62"/>
      <c r="K173" s="12">
        <v>816.08199999999999</v>
      </c>
      <c r="L173" s="12">
        <v>1219.81</v>
      </c>
      <c r="M173" s="12">
        <v>9.8629899999999999</v>
      </c>
      <c r="N173" s="12"/>
      <c r="O173" s="88"/>
      <c r="P173" s="88"/>
      <c r="Q173" s="88"/>
      <c r="S173" s="83"/>
    </row>
    <row r="174" spans="1:19" hidden="1" x14ac:dyDescent="0.25">
      <c r="A174" s="48"/>
      <c r="B174" t="s">
        <v>25</v>
      </c>
      <c r="C174" s="1">
        <v>236.761</v>
      </c>
      <c r="D174" s="35">
        <v>516.82399999999996</v>
      </c>
      <c r="F174" s="102"/>
      <c r="G174" s="104"/>
      <c r="H174" s="62"/>
      <c r="I174" s="62"/>
      <c r="K174" s="12">
        <v>826.46199999999999</v>
      </c>
      <c r="L174" s="12">
        <v>1219.81</v>
      </c>
      <c r="M174" s="12">
        <v>7.4815800000000001</v>
      </c>
      <c r="N174" s="12"/>
      <c r="O174" s="88"/>
      <c r="P174" s="88"/>
      <c r="Q174" s="88"/>
      <c r="S174" s="83"/>
    </row>
    <row r="175" spans="1:19" hidden="1" x14ac:dyDescent="0.25">
      <c r="A175" s="48"/>
      <c r="B175" t="s">
        <v>26</v>
      </c>
      <c r="C175" s="1">
        <v>247.422</v>
      </c>
      <c r="D175" s="35">
        <v>516.81100000000004</v>
      </c>
      <c r="F175" s="102"/>
      <c r="G175" s="104"/>
      <c r="H175" s="62"/>
      <c r="I175" s="62"/>
      <c r="K175" s="12">
        <v>836.84199999999998</v>
      </c>
      <c r="L175" s="12">
        <v>1219.81</v>
      </c>
      <c r="M175" s="12">
        <v>5.0449999999999999</v>
      </c>
      <c r="N175" s="12"/>
      <c r="O175" s="88"/>
      <c r="P175" s="88"/>
      <c r="Q175" s="88"/>
      <c r="S175" s="83"/>
    </row>
    <row r="176" spans="1:19" hidden="1" x14ac:dyDescent="0.25">
      <c r="A176" s="48"/>
      <c r="B176" t="s">
        <v>27</v>
      </c>
      <c r="C176" s="1">
        <v>258.096</v>
      </c>
      <c r="D176" s="35">
        <v>516.79899999999998</v>
      </c>
      <c r="F176" s="102"/>
      <c r="G176" s="104"/>
      <c r="H176" s="62"/>
      <c r="I176" s="62"/>
      <c r="K176" s="12">
        <v>847.22199999999998</v>
      </c>
      <c r="L176" s="12">
        <v>1219.81</v>
      </c>
      <c r="M176" s="12">
        <v>2.5520100000000001</v>
      </c>
      <c r="N176" s="12"/>
      <c r="O176" s="88"/>
      <c r="P176" s="88"/>
      <c r="Q176" s="88"/>
      <c r="S176" s="83"/>
    </row>
    <row r="177" spans="1:19" x14ac:dyDescent="0.25">
      <c r="A177" s="41">
        <v>1</v>
      </c>
      <c r="B177" t="s">
        <v>28</v>
      </c>
      <c r="C177" s="4">
        <v>268.78500000000003</v>
      </c>
      <c r="D177" s="38">
        <v>516.78700000000003</v>
      </c>
      <c r="E177" s="38"/>
      <c r="F177" s="102"/>
      <c r="G177" s="104"/>
      <c r="H177" s="62"/>
      <c r="I177" s="62"/>
      <c r="K177" s="13">
        <v>857.60299999999995</v>
      </c>
      <c r="L177" s="13">
        <v>1219.81</v>
      </c>
      <c r="M177" s="13">
        <v>0</v>
      </c>
      <c r="N177" s="13"/>
      <c r="O177" s="88"/>
      <c r="P177" s="88"/>
      <c r="Q177" s="88"/>
      <c r="S177" s="83"/>
    </row>
    <row r="178" spans="1:19" ht="18.75" x14ac:dyDescent="0.3">
      <c r="A178" s="43" t="s">
        <v>46</v>
      </c>
      <c r="B178" s="3" t="s">
        <v>29</v>
      </c>
      <c r="K178" s="12"/>
      <c r="L178" s="12"/>
      <c r="M178" s="12"/>
      <c r="N178" s="12"/>
    </row>
    <row r="179" spans="1:19" x14ac:dyDescent="0.25">
      <c r="A179" s="41">
        <v>1</v>
      </c>
      <c r="B179" t="s">
        <v>7</v>
      </c>
      <c r="C179" s="4">
        <v>461.48399999999998</v>
      </c>
      <c r="D179" s="38">
        <v>6.9915799999999999</v>
      </c>
      <c r="E179" s="49" t="str">
        <f>CONCATENATE("H= ",ROUND(D185-D179,1))</f>
        <v>H= 509,8</v>
      </c>
      <c r="K179" s="13">
        <v>1049.3</v>
      </c>
      <c r="L179" s="13">
        <v>709.63499999999999</v>
      </c>
      <c r="M179" s="13">
        <v>0</v>
      </c>
      <c r="N179" s="49" t="str">
        <f>CONCATENATE("H= ",ROUND(L185-L179,1))</f>
        <v>H= 510,2</v>
      </c>
    </row>
    <row r="180" spans="1:19" x14ac:dyDescent="0.25">
      <c r="A180" s="41">
        <v>1</v>
      </c>
      <c r="B180" t="s">
        <v>8</v>
      </c>
      <c r="C180" s="1">
        <v>429.36500000000001</v>
      </c>
      <c r="D180" s="35">
        <v>91.956900000000005</v>
      </c>
      <c r="K180" s="12">
        <v>1017.35</v>
      </c>
      <c r="L180" s="12">
        <v>794.66399999999999</v>
      </c>
      <c r="M180" s="12">
        <v>0</v>
      </c>
      <c r="N180" s="12"/>
    </row>
    <row r="181" spans="1:19" x14ac:dyDescent="0.25">
      <c r="A181" s="41">
        <v>1</v>
      </c>
      <c r="B181" t="s">
        <v>9</v>
      </c>
      <c r="C181" s="1">
        <v>397.24700000000001</v>
      </c>
      <c r="D181" s="35">
        <v>176.922</v>
      </c>
      <c r="K181" s="12">
        <v>985.40200000000004</v>
      </c>
      <c r="L181" s="12">
        <v>879.69200000000001</v>
      </c>
      <c r="M181" s="12">
        <v>0</v>
      </c>
      <c r="N181" s="12"/>
    </row>
    <row r="182" spans="1:19" x14ac:dyDescent="0.25">
      <c r="A182" s="41">
        <v>1</v>
      </c>
      <c r="B182" t="s">
        <v>10</v>
      </c>
      <c r="C182" s="1">
        <v>365.13</v>
      </c>
      <c r="D182" s="35">
        <v>261.88799999999998</v>
      </c>
      <c r="K182" s="12">
        <v>953.452</v>
      </c>
      <c r="L182" s="12">
        <v>964.721</v>
      </c>
      <c r="M182" s="12">
        <v>0</v>
      </c>
      <c r="N182" s="12"/>
    </row>
    <row r="183" spans="1:19" x14ac:dyDescent="0.25">
      <c r="A183" s="41">
        <v>1</v>
      </c>
      <c r="B183" t="s">
        <v>11</v>
      </c>
      <c r="C183" s="1">
        <v>333.01400000000001</v>
      </c>
      <c r="D183" s="35">
        <v>346.85399999999998</v>
      </c>
      <c r="K183" s="12">
        <v>921.50199999999995</v>
      </c>
      <c r="L183" s="12">
        <v>1049.75</v>
      </c>
      <c r="M183" s="12">
        <v>0</v>
      </c>
      <c r="N183" s="12"/>
    </row>
    <row r="184" spans="1:19" x14ac:dyDescent="0.25">
      <c r="A184" s="41">
        <v>1</v>
      </c>
      <c r="B184" t="s">
        <v>12</v>
      </c>
      <c r="C184" s="1">
        <v>300.89800000000002</v>
      </c>
      <c r="D184" s="35">
        <v>431.82</v>
      </c>
      <c r="K184" s="12">
        <v>889.55200000000002</v>
      </c>
      <c r="L184" s="12">
        <v>1134.78</v>
      </c>
      <c r="M184" s="12">
        <v>0</v>
      </c>
      <c r="N184" s="12"/>
    </row>
    <row r="185" spans="1:19" ht="16.5" thickBot="1" x14ac:dyDescent="0.3">
      <c r="A185" s="41">
        <v>1</v>
      </c>
      <c r="B185" t="s">
        <v>13</v>
      </c>
      <c r="C185" s="4">
        <v>268.78500000000003</v>
      </c>
      <c r="D185" s="38">
        <v>516.78700000000003</v>
      </c>
      <c r="E185" s="38"/>
      <c r="K185" s="13">
        <v>857.60299999999995</v>
      </c>
      <c r="L185" s="13">
        <v>1219.81</v>
      </c>
      <c r="M185" s="13">
        <v>0</v>
      </c>
      <c r="N185" s="13"/>
    </row>
    <row r="186" spans="1:19" ht="27.95" customHeight="1" thickTop="1" thickBot="1" x14ac:dyDescent="0.3">
      <c r="A186" s="43" t="s">
        <v>46</v>
      </c>
      <c r="B186" s="71" t="s">
        <v>30</v>
      </c>
      <c r="K186" s="12"/>
      <c r="L186" s="12"/>
      <c r="M186" s="12"/>
      <c r="N186" s="12"/>
    </row>
    <row r="187" spans="1:19" ht="19.5" thickTop="1" x14ac:dyDescent="0.25">
      <c r="A187" s="41">
        <v>1</v>
      </c>
      <c r="B187" t="s">
        <v>7</v>
      </c>
      <c r="C187" s="4">
        <v>39.956200000000003</v>
      </c>
      <c r="D187" s="38">
        <v>6.9915799999999999</v>
      </c>
      <c r="E187" s="38"/>
      <c r="F187" s="97">
        <f>C207-C187</f>
        <v>421.52779999999996</v>
      </c>
      <c r="G187" s="99">
        <f>MAX(D187:D207)-MIN(D187:D207)</f>
        <v>6.9915799999999999</v>
      </c>
      <c r="H187" s="81">
        <f>G187/F187</f>
        <v>1.6586284463326027E-2</v>
      </c>
      <c r="I187" s="63"/>
      <c r="J187" s="10"/>
      <c r="K187" s="13">
        <v>650</v>
      </c>
      <c r="L187" s="13">
        <v>709.63499999999999</v>
      </c>
      <c r="M187" s="13">
        <v>0</v>
      </c>
      <c r="N187" s="13"/>
      <c r="O187" s="89">
        <f>K207-K187</f>
        <v>399.29999999999995</v>
      </c>
      <c r="P187" s="86">
        <f>MAX(L187:L207)-MIN(L187:L207)</f>
        <v>0</v>
      </c>
      <c r="Q187" s="86">
        <f>MAX(M187:M207)</f>
        <v>56.963000000000001</v>
      </c>
      <c r="S187" s="83">
        <f>F187-O187</f>
        <v>22.227800000000002</v>
      </c>
    </row>
    <row r="188" spans="1:19" ht="18.75" x14ac:dyDescent="0.25">
      <c r="A188" s="41">
        <v>1</v>
      </c>
      <c r="B188" t="s">
        <v>8</v>
      </c>
      <c r="C188" s="1">
        <v>66.4696</v>
      </c>
      <c r="D188" s="35">
        <v>5.4061199999999996</v>
      </c>
      <c r="F188" s="98"/>
      <c r="G188" s="100"/>
      <c r="H188" s="82"/>
      <c r="I188" s="64"/>
      <c r="J188" s="11"/>
      <c r="K188" s="12">
        <v>669.96500000000003</v>
      </c>
      <c r="L188" s="12">
        <v>709.63499999999999</v>
      </c>
      <c r="M188" s="12">
        <v>17.456199999999999</v>
      </c>
      <c r="N188" s="12"/>
      <c r="O188" s="90"/>
      <c r="P188" s="88"/>
      <c r="Q188" s="88"/>
      <c r="S188" s="83"/>
    </row>
    <row r="189" spans="1:19" ht="18.75" x14ac:dyDescent="0.25">
      <c r="A189" s="41">
        <v>1</v>
      </c>
      <c r="B189" t="s">
        <v>9</v>
      </c>
      <c r="C189" s="1">
        <v>90.617800000000003</v>
      </c>
      <c r="D189" s="35">
        <v>3.8363700000000001</v>
      </c>
      <c r="F189" s="98"/>
      <c r="G189" s="100"/>
      <c r="H189" s="82"/>
      <c r="I189" s="64"/>
      <c r="J189" s="11"/>
      <c r="K189" s="12">
        <v>689.93</v>
      </c>
      <c r="L189" s="12">
        <v>709.63499999999999</v>
      </c>
      <c r="M189" s="12">
        <v>31.051200000000001</v>
      </c>
      <c r="N189" s="12"/>
      <c r="O189" s="90"/>
      <c r="P189" s="88"/>
      <c r="Q189" s="88"/>
      <c r="S189" s="83"/>
    </row>
    <row r="190" spans="1:19" ht="18.75" x14ac:dyDescent="0.25">
      <c r="A190" s="41">
        <v>1</v>
      </c>
      <c r="B190" t="s">
        <v>10</v>
      </c>
      <c r="C190" s="1">
        <v>113.045</v>
      </c>
      <c r="D190" s="35">
        <v>2.45343</v>
      </c>
      <c r="F190" s="98"/>
      <c r="G190" s="100"/>
      <c r="H190" s="82"/>
      <c r="I190" s="64"/>
      <c r="J190" s="11"/>
      <c r="K190" s="12">
        <v>709.89499999999998</v>
      </c>
      <c r="L190" s="12">
        <v>709.63499999999999</v>
      </c>
      <c r="M190" s="12">
        <v>41.278399999999998</v>
      </c>
      <c r="N190" s="12"/>
      <c r="O190" s="90"/>
      <c r="P190" s="88"/>
      <c r="Q190" s="88"/>
      <c r="S190" s="83"/>
    </row>
    <row r="191" spans="1:19" ht="18.75" x14ac:dyDescent="0.25">
      <c r="A191" s="41">
        <v>1</v>
      </c>
      <c r="B191" t="s">
        <v>11</v>
      </c>
      <c r="C191" s="1">
        <v>134.30199999999999</v>
      </c>
      <c r="D191" s="35">
        <v>1.35619</v>
      </c>
      <c r="F191" s="98"/>
      <c r="G191" s="100"/>
      <c r="H191" s="82"/>
      <c r="I191" s="64"/>
      <c r="J191" s="11"/>
      <c r="K191" s="12">
        <v>729.86</v>
      </c>
      <c r="L191" s="12">
        <v>709.63499999999999</v>
      </c>
      <c r="M191" s="12">
        <v>48.5901</v>
      </c>
      <c r="N191" s="12"/>
      <c r="O191" s="90"/>
      <c r="P191" s="88"/>
      <c r="Q191" s="88"/>
      <c r="S191" s="83"/>
    </row>
    <row r="192" spans="1:19" ht="18.75" x14ac:dyDescent="0.25">
      <c r="A192" s="41">
        <v>1</v>
      </c>
      <c r="B192" t="s">
        <v>12</v>
      </c>
      <c r="C192" s="1">
        <v>154.83500000000001</v>
      </c>
      <c r="D192" s="35">
        <v>0.58631800000000001</v>
      </c>
      <c r="F192" s="98"/>
      <c r="G192" s="100"/>
      <c r="H192" s="82"/>
      <c r="I192" s="64"/>
      <c r="J192" s="11"/>
      <c r="K192" s="12">
        <v>749.82500000000005</v>
      </c>
      <c r="L192" s="12">
        <v>709.63499999999999</v>
      </c>
      <c r="M192" s="12">
        <v>53.398499999999999</v>
      </c>
      <c r="N192" s="12"/>
      <c r="O192" s="90"/>
      <c r="P192" s="88"/>
      <c r="Q192" s="88"/>
      <c r="S192" s="83"/>
    </row>
    <row r="193" spans="1:19" ht="18.75" x14ac:dyDescent="0.25">
      <c r="A193" s="41">
        <v>1</v>
      </c>
      <c r="B193" t="s">
        <v>13</v>
      </c>
      <c r="C193" s="1">
        <v>174.977</v>
      </c>
      <c r="D193" s="35">
        <v>0.14358499999999999</v>
      </c>
      <c r="F193" s="98"/>
      <c r="G193" s="100"/>
      <c r="H193" s="82"/>
      <c r="I193" s="64"/>
      <c r="J193" s="11"/>
      <c r="K193" s="12">
        <v>769.79</v>
      </c>
      <c r="L193" s="12">
        <v>709.63499999999999</v>
      </c>
      <c r="M193" s="12">
        <v>56.077300000000001</v>
      </c>
      <c r="N193" s="12"/>
      <c r="O193" s="90"/>
      <c r="P193" s="88"/>
      <c r="Q193" s="88"/>
      <c r="S193" s="83"/>
    </row>
    <row r="194" spans="1:19" ht="18.75" x14ac:dyDescent="0.25">
      <c r="A194" s="41">
        <v>1</v>
      </c>
      <c r="B194" t="s">
        <v>15</v>
      </c>
      <c r="C194" s="1">
        <v>194.96100000000001</v>
      </c>
      <c r="D194" s="35">
        <v>0</v>
      </c>
      <c r="F194" s="98"/>
      <c r="G194" s="100"/>
      <c r="H194" s="82"/>
      <c r="I194" s="64"/>
      <c r="J194" s="11"/>
      <c r="K194" s="12">
        <v>789.755</v>
      </c>
      <c r="L194" s="12">
        <v>709.63499999999999</v>
      </c>
      <c r="M194" s="12">
        <v>56.963000000000001</v>
      </c>
      <c r="N194" s="12"/>
      <c r="O194" s="90"/>
      <c r="P194" s="88"/>
      <c r="Q194" s="88"/>
      <c r="S194" s="83"/>
    </row>
    <row r="195" spans="1:19" ht="18.75" x14ac:dyDescent="0.25">
      <c r="A195" s="41">
        <v>1</v>
      </c>
      <c r="B195" t="s">
        <v>16</v>
      </c>
      <c r="C195" s="1">
        <v>214.935</v>
      </c>
      <c r="D195" s="35">
        <v>0.11164</v>
      </c>
      <c r="F195" s="98"/>
      <c r="G195" s="100"/>
      <c r="H195" s="82"/>
      <c r="I195" s="64"/>
      <c r="J195" s="11"/>
      <c r="K195" s="12">
        <v>809.72</v>
      </c>
      <c r="L195" s="12">
        <v>709.63499999999999</v>
      </c>
      <c r="M195" s="12">
        <v>56.356200000000001</v>
      </c>
      <c r="N195" s="12"/>
      <c r="O195" s="90"/>
      <c r="P195" s="88"/>
      <c r="Q195" s="88"/>
      <c r="S195" s="83"/>
    </row>
    <row r="196" spans="1:19" ht="18.75" x14ac:dyDescent="0.25">
      <c r="A196" s="41">
        <v>1</v>
      </c>
      <c r="B196" t="s">
        <v>17</v>
      </c>
      <c r="C196" s="1">
        <v>234.98400000000001</v>
      </c>
      <c r="D196" s="35">
        <v>0.42780200000000002</v>
      </c>
      <c r="F196" s="98"/>
      <c r="G196" s="100"/>
      <c r="H196" s="82"/>
      <c r="I196" s="64"/>
      <c r="J196" s="11"/>
      <c r="K196" s="12">
        <v>829.68600000000004</v>
      </c>
      <c r="L196" s="12">
        <v>709.63499999999999</v>
      </c>
      <c r="M196" s="12">
        <v>54.523000000000003</v>
      </c>
      <c r="N196" s="12"/>
      <c r="O196" s="90"/>
      <c r="P196" s="88"/>
      <c r="Q196" s="88"/>
      <c r="S196" s="83"/>
    </row>
    <row r="197" spans="1:19" ht="18.75" x14ac:dyDescent="0.25">
      <c r="A197" s="41">
        <v>1</v>
      </c>
      <c r="B197" t="s">
        <v>18</v>
      </c>
      <c r="C197" s="1">
        <v>255.148</v>
      </c>
      <c r="D197" s="35">
        <v>0.89751700000000001</v>
      </c>
      <c r="F197" s="98"/>
      <c r="G197" s="100"/>
      <c r="H197" s="82"/>
      <c r="I197" s="64"/>
      <c r="J197" s="11"/>
      <c r="K197" s="12">
        <v>849.65099999999995</v>
      </c>
      <c r="L197" s="12">
        <v>709.63499999999999</v>
      </c>
      <c r="M197" s="12">
        <v>51.696899999999999</v>
      </c>
      <c r="N197" s="12"/>
      <c r="O197" s="90"/>
      <c r="P197" s="88"/>
      <c r="Q197" s="88"/>
      <c r="S197" s="83"/>
    </row>
    <row r="198" spans="1:19" ht="18.75" x14ac:dyDescent="0.25">
      <c r="A198" s="41">
        <v>1</v>
      </c>
      <c r="B198" t="s">
        <v>19</v>
      </c>
      <c r="C198" s="1">
        <v>275.43799999999999</v>
      </c>
      <c r="D198" s="35">
        <v>1.47377</v>
      </c>
      <c r="F198" s="98"/>
      <c r="G198" s="100"/>
      <c r="H198" s="82"/>
      <c r="I198" s="64"/>
      <c r="J198" s="11"/>
      <c r="K198" s="12">
        <v>869.61599999999999</v>
      </c>
      <c r="L198" s="12">
        <v>709.63499999999999</v>
      </c>
      <c r="M198" s="12">
        <v>48.079900000000002</v>
      </c>
      <c r="N198" s="12"/>
      <c r="O198" s="90"/>
      <c r="P198" s="88"/>
      <c r="Q198" s="88"/>
      <c r="S198" s="83"/>
    </row>
    <row r="199" spans="1:19" ht="18.75" x14ac:dyDescent="0.25">
      <c r="A199" s="41">
        <v>1</v>
      </c>
      <c r="B199" t="s">
        <v>20</v>
      </c>
      <c r="C199" s="1">
        <v>295.846</v>
      </c>
      <c r="D199" s="35">
        <v>2.1158700000000001</v>
      </c>
      <c r="F199" s="98"/>
      <c r="G199" s="100"/>
      <c r="H199" s="82"/>
      <c r="I199" s="64"/>
      <c r="J199" s="11"/>
      <c r="K199" s="12">
        <v>889.58100000000002</v>
      </c>
      <c r="L199" s="12">
        <v>709.63499999999999</v>
      </c>
      <c r="M199" s="12">
        <v>43.844099999999997</v>
      </c>
      <c r="N199" s="12"/>
      <c r="O199" s="90"/>
      <c r="P199" s="88"/>
      <c r="Q199" s="88"/>
      <c r="S199" s="83"/>
    </row>
    <row r="200" spans="1:19" ht="18.75" x14ac:dyDescent="0.25">
      <c r="A200" s="41">
        <v>1</v>
      </c>
      <c r="B200" t="s">
        <v>21</v>
      </c>
      <c r="C200" s="1">
        <v>316.358</v>
      </c>
      <c r="D200" s="35">
        <v>2.79047</v>
      </c>
      <c r="F200" s="98"/>
      <c r="G200" s="100"/>
      <c r="H200" s="82"/>
      <c r="I200" s="64"/>
      <c r="J200" s="11"/>
      <c r="K200" s="12">
        <v>909.54600000000005</v>
      </c>
      <c r="L200" s="12">
        <v>709.63499999999999</v>
      </c>
      <c r="M200" s="12">
        <v>39.134099999999997</v>
      </c>
      <c r="N200" s="12"/>
      <c r="O200" s="90"/>
      <c r="P200" s="88"/>
      <c r="Q200" s="88"/>
      <c r="S200" s="83"/>
    </row>
    <row r="201" spans="1:19" ht="18.75" x14ac:dyDescent="0.25">
      <c r="A201" s="41">
        <v>1</v>
      </c>
      <c r="B201" t="s">
        <v>22</v>
      </c>
      <c r="C201" s="1">
        <v>336.95400000000001</v>
      </c>
      <c r="D201" s="35">
        <v>3.47153</v>
      </c>
      <c r="F201" s="98"/>
      <c r="G201" s="100"/>
      <c r="H201" s="82"/>
      <c r="I201" s="64"/>
      <c r="J201" s="11"/>
      <c r="K201" s="12">
        <v>929.51099999999997</v>
      </c>
      <c r="L201" s="12">
        <v>709.63499999999999</v>
      </c>
      <c r="M201" s="12">
        <v>34.067700000000002</v>
      </c>
      <c r="N201" s="12"/>
      <c r="O201" s="90"/>
      <c r="P201" s="88"/>
      <c r="Q201" s="88"/>
      <c r="S201" s="83"/>
    </row>
    <row r="202" spans="1:19" ht="18.75" x14ac:dyDescent="0.25">
      <c r="A202" s="41">
        <v>1</v>
      </c>
      <c r="B202" t="s">
        <v>23</v>
      </c>
      <c r="C202" s="1">
        <v>357.61599999999999</v>
      </c>
      <c r="D202" s="35">
        <v>4.1397399999999998</v>
      </c>
      <c r="F202" s="98"/>
      <c r="G202" s="100"/>
      <c r="H202" s="82"/>
      <c r="I202" s="64"/>
      <c r="J202" s="11"/>
      <c r="K202" s="12">
        <v>949.476</v>
      </c>
      <c r="L202" s="12">
        <v>709.63499999999999</v>
      </c>
      <c r="M202" s="12">
        <v>28.738800000000001</v>
      </c>
      <c r="N202" s="12"/>
      <c r="O202" s="90"/>
      <c r="P202" s="88"/>
      <c r="Q202" s="88"/>
      <c r="S202" s="83"/>
    </row>
    <row r="203" spans="1:19" ht="18.75" x14ac:dyDescent="0.25">
      <c r="A203" s="41">
        <v>1</v>
      </c>
      <c r="B203" t="s">
        <v>24</v>
      </c>
      <c r="C203" s="1">
        <v>378.327</v>
      </c>
      <c r="D203" s="35">
        <v>4.78146</v>
      </c>
      <c r="F203" s="98"/>
      <c r="G203" s="100"/>
      <c r="H203" s="82"/>
      <c r="I203" s="64"/>
      <c r="J203" s="11"/>
      <c r="K203" s="12">
        <v>969.44100000000003</v>
      </c>
      <c r="L203" s="12">
        <v>709.63499999999999</v>
      </c>
      <c r="M203" s="12">
        <v>23.218699999999998</v>
      </c>
      <c r="N203" s="12"/>
      <c r="O203" s="90"/>
      <c r="P203" s="88"/>
      <c r="Q203" s="88"/>
      <c r="S203" s="83"/>
    </row>
    <row r="204" spans="1:19" ht="18.75" x14ac:dyDescent="0.25">
      <c r="A204" s="41">
        <v>1</v>
      </c>
      <c r="B204" t="s">
        <v>25</v>
      </c>
      <c r="C204" s="1">
        <v>399.077</v>
      </c>
      <c r="D204" s="35">
        <v>5.3875400000000004</v>
      </c>
      <c r="F204" s="98"/>
      <c r="G204" s="100"/>
      <c r="H204" s="82"/>
      <c r="I204" s="64"/>
      <c r="J204" s="11"/>
      <c r="K204" s="12">
        <v>989.40599999999995</v>
      </c>
      <c r="L204" s="12">
        <v>709.63499999999999</v>
      </c>
      <c r="M204" s="12">
        <v>17.558599999999998</v>
      </c>
      <c r="N204" s="12"/>
      <c r="O204" s="90"/>
      <c r="P204" s="88"/>
      <c r="Q204" s="88"/>
      <c r="S204" s="83"/>
    </row>
    <row r="205" spans="1:19" ht="18.75" x14ac:dyDescent="0.25">
      <c r="A205" s="41">
        <v>1</v>
      </c>
      <c r="B205" t="s">
        <v>26</v>
      </c>
      <c r="C205" s="1">
        <v>419.85500000000002</v>
      </c>
      <c r="D205" s="35">
        <v>5.9520499999999998</v>
      </c>
      <c r="F205" s="98"/>
      <c r="G205" s="100"/>
      <c r="H205" s="82"/>
      <c r="I205" s="64"/>
      <c r="J205" s="11"/>
      <c r="K205" s="12">
        <v>1009.37</v>
      </c>
      <c r="L205" s="12">
        <v>709.63499999999999</v>
      </c>
      <c r="M205" s="12">
        <v>11.792</v>
      </c>
      <c r="N205" s="12"/>
      <c r="O205" s="90"/>
      <c r="P205" s="88"/>
      <c r="Q205" s="88"/>
      <c r="S205" s="83"/>
    </row>
    <row r="206" spans="1:19" ht="18.75" x14ac:dyDescent="0.25">
      <c r="A206" s="41">
        <v>1</v>
      </c>
      <c r="B206" t="s">
        <v>27</v>
      </c>
      <c r="C206" s="1">
        <v>440.65800000000002</v>
      </c>
      <c r="D206" s="35">
        <v>6.4711100000000004</v>
      </c>
      <c r="F206" s="98"/>
      <c r="G206" s="100"/>
      <c r="H206" s="82"/>
      <c r="I206" s="64"/>
      <c r="J206" s="11"/>
      <c r="K206" s="12">
        <v>1029.3399999999999</v>
      </c>
      <c r="L206" s="12">
        <v>709.63499999999999</v>
      </c>
      <c r="M206" s="12">
        <v>5.9370000000000003</v>
      </c>
      <c r="N206" s="12"/>
      <c r="O206" s="90"/>
      <c r="P206" s="88"/>
      <c r="Q206" s="88"/>
      <c r="S206" s="83"/>
    </row>
    <row r="207" spans="1:19" ht="18.75" x14ac:dyDescent="0.25">
      <c r="A207" s="41">
        <v>1</v>
      </c>
      <c r="B207" t="s">
        <v>28</v>
      </c>
      <c r="C207" s="4">
        <v>461.48399999999998</v>
      </c>
      <c r="D207" s="38">
        <v>6.9915799999999999</v>
      </c>
      <c r="E207" s="38"/>
      <c r="F207" s="98"/>
      <c r="G207" s="100"/>
      <c r="H207" s="82"/>
      <c r="I207" s="64"/>
      <c r="J207" s="11"/>
      <c r="K207" s="13">
        <v>1049.3</v>
      </c>
      <c r="L207" s="13">
        <v>709.63499999999999</v>
      </c>
      <c r="M207" s="13">
        <v>0</v>
      </c>
      <c r="N207" s="13"/>
      <c r="O207" s="90"/>
      <c r="P207" s="88"/>
      <c r="Q207" s="88"/>
      <c r="S207" s="83"/>
    </row>
    <row r="208" spans="1:19" ht="18.75" x14ac:dyDescent="0.3">
      <c r="A208" s="44" t="s">
        <v>46</v>
      </c>
      <c r="B208" s="2" t="s">
        <v>31</v>
      </c>
      <c r="K208" s="12"/>
      <c r="L208" s="12"/>
      <c r="M208" s="12"/>
      <c r="N208" s="12"/>
    </row>
    <row r="209" spans="1:10" x14ac:dyDescent="0.25">
      <c r="A209" s="41">
        <v>1</v>
      </c>
      <c r="B209" t="s">
        <v>7</v>
      </c>
      <c r="C209" s="4">
        <v>0</v>
      </c>
      <c r="D209" s="38">
        <v>9.3809000000000005</v>
      </c>
      <c r="E209" s="49" t="str">
        <f>CONCATENATE("H= ",ROUND(D215-D209,1))</f>
        <v>H= 517,7</v>
      </c>
    </row>
    <row r="210" spans="1:10" hidden="1" x14ac:dyDescent="0.25">
      <c r="A210" s="48"/>
      <c r="B210" t="s">
        <v>8</v>
      </c>
      <c r="C210" s="1">
        <v>1.88839</v>
      </c>
      <c r="D210" s="35">
        <v>92.902900000000002</v>
      </c>
    </row>
    <row r="211" spans="1:10" hidden="1" x14ac:dyDescent="0.25">
      <c r="A211" s="48"/>
      <c r="B211" t="s">
        <v>9</v>
      </c>
      <c r="C211" s="1">
        <v>3.8103500000000001</v>
      </c>
      <c r="D211" s="35">
        <v>177.91</v>
      </c>
    </row>
    <row r="212" spans="1:10" hidden="1" x14ac:dyDescent="0.25">
      <c r="A212" s="48"/>
      <c r="B212" t="s">
        <v>10</v>
      </c>
      <c r="C212" s="5">
        <v>5.7322800000000003</v>
      </c>
      <c r="D212" s="7">
        <v>262.91699999999997</v>
      </c>
      <c r="E212" s="7"/>
      <c r="F212" s="16"/>
      <c r="G212" s="34"/>
      <c r="H212" s="34"/>
      <c r="I212" s="34"/>
      <c r="J212" s="7"/>
    </row>
    <row r="213" spans="1:10" hidden="1" x14ac:dyDescent="0.25">
      <c r="A213" s="48"/>
      <c r="B213" t="s">
        <v>11</v>
      </c>
      <c r="C213" s="1">
        <v>7.6541899999999998</v>
      </c>
      <c r="D213" s="35">
        <v>347.92399999999998</v>
      </c>
    </row>
    <row r="214" spans="1:10" hidden="1" x14ac:dyDescent="0.25">
      <c r="A214" s="48"/>
      <c r="B214" t="s">
        <v>12</v>
      </c>
      <c r="C214" s="1">
        <v>9.5760699999999996</v>
      </c>
      <c r="D214" s="35">
        <v>432.93099999999998</v>
      </c>
    </row>
    <row r="215" spans="1:10" x14ac:dyDescent="0.25">
      <c r="A215" s="41">
        <v>1</v>
      </c>
      <c r="B215" t="s">
        <v>13</v>
      </c>
      <c r="C215" s="4">
        <v>11.704599999999999</v>
      </c>
      <c r="D215" s="38">
        <v>527.08000000000004</v>
      </c>
      <c r="E215" s="6"/>
    </row>
    <row r="216" spans="1:10" ht="18.75" x14ac:dyDescent="0.3">
      <c r="A216" s="44" t="s">
        <v>46</v>
      </c>
      <c r="B216" s="2" t="s">
        <v>32</v>
      </c>
    </row>
    <row r="217" spans="1:10" x14ac:dyDescent="0.25">
      <c r="A217" s="41">
        <v>1</v>
      </c>
      <c r="B217" t="s">
        <v>7</v>
      </c>
      <c r="C217" s="4">
        <v>11.704599999999999</v>
      </c>
      <c r="D217" s="38">
        <v>527.08000000000004</v>
      </c>
      <c r="E217" s="38"/>
      <c r="F217" s="93">
        <f>C237-C217</f>
        <v>253.29839999999999</v>
      </c>
      <c r="G217" s="95">
        <f>MAX(D217:D237)-MIN(D217:D237)</f>
        <v>0.28899999999998727</v>
      </c>
      <c r="H217" s="65"/>
      <c r="I217" s="65"/>
    </row>
    <row r="218" spans="1:10" hidden="1" x14ac:dyDescent="0.25">
      <c r="A218" s="48"/>
      <c r="B218" t="s">
        <v>8</v>
      </c>
      <c r="C218" s="1">
        <v>65.374099999999999</v>
      </c>
      <c r="D218" s="35">
        <v>527.01900000000001</v>
      </c>
      <c r="F218" s="94"/>
      <c r="G218" s="96"/>
      <c r="H218" s="66"/>
      <c r="I218" s="66"/>
    </row>
    <row r="219" spans="1:10" hidden="1" x14ac:dyDescent="0.25">
      <c r="A219" s="48"/>
      <c r="B219" t="s">
        <v>9</v>
      </c>
      <c r="C219" s="1">
        <v>77.732600000000005</v>
      </c>
      <c r="D219" s="35">
        <v>527.005</v>
      </c>
      <c r="F219" s="94"/>
      <c r="G219" s="96"/>
      <c r="H219" s="66"/>
      <c r="I219" s="66"/>
    </row>
    <row r="220" spans="1:10" hidden="1" x14ac:dyDescent="0.25">
      <c r="A220" s="48"/>
      <c r="B220" t="s">
        <v>10</v>
      </c>
      <c r="C220" s="1">
        <v>89.113900000000001</v>
      </c>
      <c r="D220" s="35">
        <v>526.99199999999996</v>
      </c>
      <c r="F220" s="94"/>
      <c r="G220" s="96"/>
      <c r="H220" s="66"/>
      <c r="I220" s="66"/>
    </row>
    <row r="221" spans="1:10" hidden="1" x14ac:dyDescent="0.25">
      <c r="A221" s="48"/>
      <c r="B221" t="s">
        <v>11</v>
      </c>
      <c r="C221" s="1">
        <v>99.9251</v>
      </c>
      <c r="D221" s="35">
        <v>526.97900000000004</v>
      </c>
      <c r="F221" s="94"/>
      <c r="G221" s="96"/>
      <c r="H221" s="66"/>
      <c r="I221" s="66"/>
    </row>
    <row r="222" spans="1:10" hidden="1" x14ac:dyDescent="0.25">
      <c r="A222" s="48"/>
      <c r="B222" t="s">
        <v>12</v>
      </c>
      <c r="C222" s="1">
        <v>110.44499999999999</v>
      </c>
      <c r="D222" s="35">
        <v>526.96699999999998</v>
      </c>
      <c r="F222" s="94"/>
      <c r="G222" s="96"/>
      <c r="H222" s="66"/>
      <c r="I222" s="66"/>
    </row>
    <row r="223" spans="1:10" hidden="1" x14ac:dyDescent="0.25">
      <c r="A223" s="48"/>
      <c r="B223" t="s">
        <v>13</v>
      </c>
      <c r="C223" s="1">
        <v>120.848</v>
      </c>
      <c r="D223" s="35">
        <v>526.95500000000004</v>
      </c>
      <c r="F223" s="94"/>
      <c r="G223" s="96"/>
      <c r="H223" s="66"/>
      <c r="I223" s="66"/>
    </row>
    <row r="224" spans="1:10" hidden="1" x14ac:dyDescent="0.25">
      <c r="A224" s="48"/>
      <c r="B224" t="s">
        <v>15</v>
      </c>
      <c r="C224" s="1">
        <v>131.22800000000001</v>
      </c>
      <c r="D224" s="35">
        <v>526.94399999999996</v>
      </c>
      <c r="F224" s="94"/>
      <c r="G224" s="96"/>
      <c r="H224" s="66"/>
      <c r="I224" s="66"/>
    </row>
    <row r="225" spans="1:9" hidden="1" x14ac:dyDescent="0.25">
      <c r="A225" s="48"/>
      <c r="B225" t="s">
        <v>16</v>
      </c>
      <c r="C225" s="1">
        <v>141.63399999999999</v>
      </c>
      <c r="D225" s="35">
        <v>526.93200000000002</v>
      </c>
      <c r="F225" s="94"/>
      <c r="G225" s="96"/>
      <c r="H225" s="66"/>
      <c r="I225" s="66"/>
    </row>
    <row r="226" spans="1:9" hidden="1" x14ac:dyDescent="0.25">
      <c r="A226" s="48"/>
      <c r="B226" t="s">
        <v>17</v>
      </c>
      <c r="C226" s="1">
        <v>152.08199999999999</v>
      </c>
      <c r="D226" s="35">
        <v>526.91999999999996</v>
      </c>
      <c r="F226" s="94"/>
      <c r="G226" s="96"/>
      <c r="H226" s="66"/>
      <c r="I226" s="66"/>
    </row>
    <row r="227" spans="1:9" hidden="1" x14ac:dyDescent="0.25">
      <c r="A227" s="48"/>
      <c r="B227" t="s">
        <v>18</v>
      </c>
      <c r="C227" s="1">
        <v>162.57400000000001</v>
      </c>
      <c r="D227" s="35">
        <v>526.90800000000002</v>
      </c>
      <c r="F227" s="94"/>
      <c r="G227" s="96"/>
      <c r="H227" s="66"/>
      <c r="I227" s="66"/>
    </row>
    <row r="228" spans="1:9" hidden="1" x14ac:dyDescent="0.25">
      <c r="A228" s="48"/>
      <c r="B228" t="s">
        <v>19</v>
      </c>
      <c r="C228" s="1">
        <v>173.10499999999999</v>
      </c>
      <c r="D228" s="35">
        <v>526.89599999999996</v>
      </c>
      <c r="F228" s="94"/>
      <c r="G228" s="96"/>
      <c r="H228" s="66"/>
      <c r="I228" s="66"/>
    </row>
    <row r="229" spans="1:9" hidden="1" x14ac:dyDescent="0.25">
      <c r="A229" s="48"/>
      <c r="B229" t="s">
        <v>20</v>
      </c>
      <c r="C229" s="1">
        <v>183.66800000000001</v>
      </c>
      <c r="D229" s="35">
        <v>526.88400000000001</v>
      </c>
      <c r="F229" s="94"/>
      <c r="G229" s="96"/>
      <c r="H229" s="66"/>
      <c r="I229" s="66"/>
    </row>
    <row r="230" spans="1:9" hidden="1" x14ac:dyDescent="0.25">
      <c r="A230" s="48"/>
      <c r="B230" t="s">
        <v>21</v>
      </c>
      <c r="C230" s="1">
        <v>194.256</v>
      </c>
      <c r="D230" s="35">
        <v>526.87199999999996</v>
      </c>
      <c r="F230" s="94"/>
      <c r="G230" s="96"/>
      <c r="H230" s="66"/>
      <c r="I230" s="66"/>
    </row>
    <row r="231" spans="1:9" hidden="1" x14ac:dyDescent="0.25">
      <c r="A231" s="48"/>
      <c r="B231" t="s">
        <v>22</v>
      </c>
      <c r="C231" s="1">
        <v>204.863</v>
      </c>
      <c r="D231" s="35">
        <v>526.86</v>
      </c>
      <c r="F231" s="94"/>
      <c r="G231" s="96"/>
      <c r="H231" s="66"/>
      <c r="I231" s="66"/>
    </row>
    <row r="232" spans="1:9" hidden="1" x14ac:dyDescent="0.25">
      <c r="A232" s="48"/>
      <c r="B232" t="s">
        <v>23</v>
      </c>
      <c r="C232" s="1">
        <v>215.48599999999999</v>
      </c>
      <c r="D232" s="35">
        <v>526.84799999999996</v>
      </c>
      <c r="F232" s="94"/>
      <c r="G232" s="96"/>
      <c r="H232" s="66"/>
      <c r="I232" s="66"/>
    </row>
    <row r="233" spans="1:9" hidden="1" x14ac:dyDescent="0.25">
      <c r="A233" s="48"/>
      <c r="B233" t="s">
        <v>24</v>
      </c>
      <c r="C233" s="1">
        <v>226.12299999999999</v>
      </c>
      <c r="D233" s="35">
        <v>526.83600000000001</v>
      </c>
      <c r="F233" s="94"/>
      <c r="G233" s="96"/>
      <c r="H233" s="66"/>
      <c r="I233" s="66"/>
    </row>
    <row r="234" spans="1:9" hidden="1" x14ac:dyDescent="0.25">
      <c r="A234" s="48"/>
      <c r="B234" t="s">
        <v>25</v>
      </c>
      <c r="C234" s="1">
        <v>236.77199999999999</v>
      </c>
      <c r="D234" s="35">
        <v>526.82399999999996</v>
      </c>
      <c r="F234" s="94"/>
      <c r="G234" s="96"/>
      <c r="H234" s="66"/>
      <c r="I234" s="66"/>
    </row>
    <row r="235" spans="1:9" hidden="1" x14ac:dyDescent="0.25">
      <c r="A235" s="48"/>
      <c r="B235" t="s">
        <v>26</v>
      </c>
      <c r="C235" s="1">
        <v>247.43299999999999</v>
      </c>
      <c r="D235" s="35">
        <v>526.81100000000004</v>
      </c>
      <c r="F235" s="94"/>
      <c r="G235" s="96"/>
      <c r="H235" s="66"/>
      <c r="I235" s="66"/>
    </row>
    <row r="236" spans="1:9" hidden="1" x14ac:dyDescent="0.25">
      <c r="A236" s="48"/>
      <c r="B236" t="s">
        <v>27</v>
      </c>
      <c r="C236" s="1">
        <v>258.108</v>
      </c>
      <c r="D236" s="35">
        <v>526.79899999999998</v>
      </c>
      <c r="F236" s="94"/>
      <c r="G236" s="96"/>
      <c r="H236" s="66"/>
      <c r="I236" s="66"/>
    </row>
    <row r="237" spans="1:9" x14ac:dyDescent="0.25">
      <c r="A237" s="41">
        <v>1</v>
      </c>
      <c r="B237" t="s">
        <v>28</v>
      </c>
      <c r="C237" s="4">
        <v>265.00299999999999</v>
      </c>
      <c r="D237" s="38">
        <v>526.79100000000005</v>
      </c>
      <c r="E237" s="38"/>
      <c r="F237" s="94"/>
      <c r="G237" s="96"/>
      <c r="H237" s="66"/>
      <c r="I237" s="66"/>
    </row>
    <row r="238" spans="1:9" ht="18.75" x14ac:dyDescent="0.3">
      <c r="A238" s="44" t="s">
        <v>46</v>
      </c>
      <c r="B238" s="2" t="s">
        <v>33</v>
      </c>
    </row>
    <row r="239" spans="1:9" x14ac:dyDescent="0.25">
      <c r="A239" s="41">
        <v>1</v>
      </c>
      <c r="B239" t="s">
        <v>7</v>
      </c>
      <c r="C239" s="4">
        <v>461.48399999999998</v>
      </c>
      <c r="D239" s="38">
        <v>6.9915799999999999</v>
      </c>
      <c r="E239" s="49" t="str">
        <f>CONCATENATE("H= ",ROUND(D245-D239,1))</f>
        <v>H= 519,8</v>
      </c>
    </row>
    <row r="240" spans="1:9" hidden="1" x14ac:dyDescent="0.25">
      <c r="A240" s="48"/>
      <c r="B240" t="s">
        <v>8</v>
      </c>
      <c r="C240" s="1">
        <v>429.36500000000001</v>
      </c>
      <c r="D240" s="35">
        <v>91.956900000000005</v>
      </c>
    </row>
    <row r="241" spans="1:10" hidden="1" x14ac:dyDescent="0.25">
      <c r="A241" s="48"/>
      <c r="B241" t="s">
        <v>9</v>
      </c>
      <c r="C241" s="1">
        <v>397.24700000000001</v>
      </c>
      <c r="D241" s="35">
        <v>176.922</v>
      </c>
    </row>
    <row r="242" spans="1:10" hidden="1" x14ac:dyDescent="0.25">
      <c r="A242" s="48"/>
      <c r="B242" t="s">
        <v>10</v>
      </c>
      <c r="C242" s="1">
        <v>365.13</v>
      </c>
      <c r="D242" s="35">
        <v>261.88799999999998</v>
      </c>
    </row>
    <row r="243" spans="1:10" hidden="1" x14ac:dyDescent="0.25">
      <c r="A243" s="48"/>
      <c r="B243" t="s">
        <v>11</v>
      </c>
      <c r="C243" s="1">
        <v>333.01400000000001</v>
      </c>
      <c r="D243" s="35">
        <v>346.85399999999998</v>
      </c>
    </row>
    <row r="244" spans="1:10" hidden="1" x14ac:dyDescent="0.25">
      <c r="A244" s="48"/>
      <c r="B244" t="s">
        <v>12</v>
      </c>
      <c r="C244" s="1">
        <v>300.89800000000002</v>
      </c>
      <c r="D244" s="35">
        <v>431.82</v>
      </c>
    </row>
    <row r="245" spans="1:10" ht="16.5" thickBot="1" x14ac:dyDescent="0.3">
      <c r="A245" s="41">
        <v>1</v>
      </c>
      <c r="B245" t="s">
        <v>13</v>
      </c>
      <c r="C245" s="4">
        <v>265.00299999999999</v>
      </c>
      <c r="D245" s="38">
        <v>526.79100000000005</v>
      </c>
      <c r="E245" s="6"/>
    </row>
    <row r="246" spans="1:10" ht="27.95" customHeight="1" thickTop="1" thickBot="1" x14ac:dyDescent="0.3">
      <c r="A246" s="44" t="s">
        <v>46</v>
      </c>
      <c r="B246" s="72" t="s">
        <v>34</v>
      </c>
    </row>
    <row r="247" spans="1:10" ht="15" customHeight="1" thickTop="1" x14ac:dyDescent="0.25">
      <c r="A247" s="41">
        <v>1</v>
      </c>
      <c r="B247" t="s">
        <v>7</v>
      </c>
      <c r="C247" s="4">
        <v>0</v>
      </c>
      <c r="D247" s="38">
        <v>9.3809000000000005</v>
      </c>
      <c r="E247" s="38"/>
      <c r="F247" s="105">
        <f>C267-C247</f>
        <v>461.48399999999998</v>
      </c>
      <c r="G247" s="107">
        <f>MAX(D247:D267)-MIN(D247:D267)</f>
        <v>9.3809000000000005</v>
      </c>
      <c r="H247" s="67"/>
      <c r="I247" s="67"/>
      <c r="J247" s="10"/>
    </row>
    <row r="248" spans="1:10" ht="15" customHeight="1" x14ac:dyDescent="0.25">
      <c r="A248" s="41">
        <v>1</v>
      </c>
      <c r="B248" t="s">
        <v>8</v>
      </c>
      <c r="C248" s="1">
        <v>66.4696</v>
      </c>
      <c r="D248" s="35">
        <v>5.4061199999999996</v>
      </c>
      <c r="F248" s="106"/>
      <c r="G248" s="108"/>
      <c r="H248" s="68"/>
      <c r="I248" s="68"/>
      <c r="J248" s="11"/>
    </row>
    <row r="249" spans="1:10" ht="15" customHeight="1" x14ac:dyDescent="0.25">
      <c r="A249" s="41">
        <v>1</v>
      </c>
      <c r="B249" t="s">
        <v>9</v>
      </c>
      <c r="C249" s="1">
        <v>90.617800000000003</v>
      </c>
      <c r="D249" s="35">
        <v>3.8363700000000001</v>
      </c>
      <c r="F249" s="106"/>
      <c r="G249" s="108"/>
      <c r="H249" s="68"/>
      <c r="I249" s="68"/>
      <c r="J249" s="11"/>
    </row>
    <row r="250" spans="1:10" ht="15" customHeight="1" x14ac:dyDescent="0.25">
      <c r="A250" s="41">
        <v>1</v>
      </c>
      <c r="B250" t="s">
        <v>10</v>
      </c>
      <c r="C250" s="1">
        <v>113.045</v>
      </c>
      <c r="D250" s="35">
        <v>2.45343</v>
      </c>
      <c r="F250" s="106"/>
      <c r="G250" s="108"/>
      <c r="H250" s="68"/>
      <c r="I250" s="68"/>
      <c r="J250" s="11"/>
    </row>
    <row r="251" spans="1:10" ht="15" customHeight="1" x14ac:dyDescent="0.25">
      <c r="A251" s="41">
        <v>1</v>
      </c>
      <c r="B251" t="s">
        <v>11</v>
      </c>
      <c r="C251" s="1">
        <v>134.30199999999999</v>
      </c>
      <c r="D251" s="35">
        <v>1.35619</v>
      </c>
      <c r="F251" s="106"/>
      <c r="G251" s="108"/>
      <c r="H251" s="68"/>
      <c r="I251" s="68"/>
      <c r="J251" s="11"/>
    </row>
    <row r="252" spans="1:10" ht="15" customHeight="1" x14ac:dyDescent="0.25">
      <c r="A252" s="41">
        <v>1</v>
      </c>
      <c r="B252" t="s">
        <v>12</v>
      </c>
      <c r="C252" s="1">
        <v>154.83500000000001</v>
      </c>
      <c r="D252" s="35">
        <v>0.58631800000000001</v>
      </c>
      <c r="F252" s="106"/>
      <c r="G252" s="108"/>
      <c r="H252" s="68"/>
      <c r="I252" s="68"/>
      <c r="J252" s="11"/>
    </row>
    <row r="253" spans="1:10" ht="15" customHeight="1" x14ac:dyDescent="0.25">
      <c r="A253" s="41">
        <v>1</v>
      </c>
      <c r="B253" t="s">
        <v>13</v>
      </c>
      <c r="C253" s="1">
        <v>174.977</v>
      </c>
      <c r="D253" s="35">
        <v>0.14358499999999999</v>
      </c>
      <c r="F253" s="106"/>
      <c r="G253" s="108"/>
      <c r="H253" s="68"/>
      <c r="I253" s="68"/>
      <c r="J253" s="11"/>
    </row>
    <row r="254" spans="1:10" ht="15" customHeight="1" x14ac:dyDescent="0.25">
      <c r="A254" s="41">
        <v>1</v>
      </c>
      <c r="B254" t="s">
        <v>15</v>
      </c>
      <c r="C254" s="1">
        <v>194.96100000000001</v>
      </c>
      <c r="D254" s="35">
        <v>0</v>
      </c>
      <c r="F254" s="106"/>
      <c r="G254" s="108"/>
      <c r="H254" s="68"/>
      <c r="I254" s="68"/>
      <c r="J254" s="11"/>
    </row>
    <row r="255" spans="1:10" ht="15" customHeight="1" x14ac:dyDescent="0.25">
      <c r="A255" s="41">
        <v>1</v>
      </c>
      <c r="B255" t="s">
        <v>16</v>
      </c>
      <c r="C255" s="1">
        <v>214.935</v>
      </c>
      <c r="D255" s="35">
        <v>0.11164</v>
      </c>
      <c r="F255" s="106"/>
      <c r="G255" s="108"/>
      <c r="H255" s="68"/>
      <c r="I255" s="68"/>
      <c r="J255" s="11"/>
    </row>
    <row r="256" spans="1:10" ht="15" customHeight="1" x14ac:dyDescent="0.25">
      <c r="A256" s="41">
        <v>1</v>
      </c>
      <c r="B256" t="s">
        <v>17</v>
      </c>
      <c r="C256" s="1">
        <v>234.98400000000001</v>
      </c>
      <c r="D256" s="35">
        <v>0.42780200000000002</v>
      </c>
      <c r="F256" s="106"/>
      <c r="G256" s="108"/>
      <c r="H256" s="68"/>
      <c r="I256" s="68"/>
      <c r="J256" s="11"/>
    </row>
    <row r="257" spans="1:19" ht="15" customHeight="1" x14ac:dyDescent="0.25">
      <c r="A257" s="41">
        <v>1</v>
      </c>
      <c r="B257" t="s">
        <v>18</v>
      </c>
      <c r="C257" s="1">
        <v>255.148</v>
      </c>
      <c r="D257" s="35">
        <v>0.89751700000000001</v>
      </c>
      <c r="F257" s="106"/>
      <c r="G257" s="108"/>
      <c r="H257" s="68"/>
      <c r="I257" s="68"/>
      <c r="J257" s="11"/>
    </row>
    <row r="258" spans="1:19" ht="15" customHeight="1" x14ac:dyDescent="0.25">
      <c r="A258" s="41">
        <v>1</v>
      </c>
      <c r="B258" t="s">
        <v>19</v>
      </c>
      <c r="C258" s="1">
        <v>275.43799999999999</v>
      </c>
      <c r="D258" s="35">
        <v>1.47377</v>
      </c>
      <c r="F258" s="106"/>
      <c r="G258" s="108"/>
      <c r="H258" s="68"/>
      <c r="I258" s="68"/>
      <c r="J258" s="11"/>
    </row>
    <row r="259" spans="1:19" ht="15" customHeight="1" x14ac:dyDescent="0.25">
      <c r="A259" s="41">
        <v>1</v>
      </c>
      <c r="B259" t="s">
        <v>20</v>
      </c>
      <c r="C259" s="1">
        <v>295.846</v>
      </c>
      <c r="D259" s="35">
        <v>2.1158700000000001</v>
      </c>
      <c r="F259" s="106"/>
      <c r="G259" s="108"/>
      <c r="H259" s="68"/>
      <c r="I259" s="68"/>
      <c r="J259" s="11"/>
    </row>
    <row r="260" spans="1:19" ht="15" customHeight="1" x14ac:dyDescent="0.25">
      <c r="A260" s="41">
        <v>1</v>
      </c>
      <c r="B260" t="s">
        <v>21</v>
      </c>
      <c r="C260" s="1">
        <v>316.358</v>
      </c>
      <c r="D260" s="35">
        <v>2.79047</v>
      </c>
      <c r="F260" s="106"/>
      <c r="G260" s="108"/>
      <c r="H260" s="68"/>
      <c r="I260" s="68"/>
      <c r="J260" s="11"/>
    </row>
    <row r="261" spans="1:19" ht="15" customHeight="1" x14ac:dyDescent="0.25">
      <c r="A261" s="41">
        <v>1</v>
      </c>
      <c r="B261" t="s">
        <v>22</v>
      </c>
      <c r="C261" s="1">
        <v>336.95400000000001</v>
      </c>
      <c r="D261" s="35">
        <v>3.47153</v>
      </c>
      <c r="F261" s="106"/>
      <c r="G261" s="108"/>
      <c r="H261" s="68"/>
      <c r="I261" s="68"/>
      <c r="J261" s="11"/>
    </row>
    <row r="262" spans="1:19" ht="15" customHeight="1" x14ac:dyDescent="0.25">
      <c r="A262" s="41">
        <v>1</v>
      </c>
      <c r="B262" t="s">
        <v>23</v>
      </c>
      <c r="C262" s="1">
        <v>357.61599999999999</v>
      </c>
      <c r="D262" s="35">
        <v>4.1397399999999998</v>
      </c>
      <c r="F262" s="106"/>
      <c r="G262" s="108"/>
      <c r="H262" s="68"/>
      <c r="I262" s="68"/>
      <c r="J262" s="11"/>
    </row>
    <row r="263" spans="1:19" ht="15" customHeight="1" x14ac:dyDescent="0.25">
      <c r="A263" s="41">
        <v>1</v>
      </c>
      <c r="B263" t="s">
        <v>24</v>
      </c>
      <c r="C263" s="1">
        <v>378.327</v>
      </c>
      <c r="D263" s="35">
        <v>4.78146</v>
      </c>
      <c r="F263" s="106"/>
      <c r="G263" s="108"/>
      <c r="H263" s="68"/>
      <c r="I263" s="68"/>
      <c r="J263" s="11"/>
    </row>
    <row r="264" spans="1:19" ht="15" customHeight="1" x14ac:dyDescent="0.25">
      <c r="A264" s="41">
        <v>1</v>
      </c>
      <c r="B264" t="s">
        <v>25</v>
      </c>
      <c r="C264" s="1">
        <v>399.077</v>
      </c>
      <c r="D264" s="35">
        <v>5.3875400000000004</v>
      </c>
      <c r="F264" s="106"/>
      <c r="G264" s="108"/>
      <c r="H264" s="68"/>
      <c r="I264" s="68"/>
      <c r="J264" s="11"/>
    </row>
    <row r="265" spans="1:19" ht="15" customHeight="1" x14ac:dyDescent="0.25">
      <c r="A265" s="41">
        <v>1</v>
      </c>
      <c r="B265" t="s">
        <v>26</v>
      </c>
      <c r="C265" s="1">
        <v>419.85500000000002</v>
      </c>
      <c r="D265" s="35">
        <v>5.9520499999999998</v>
      </c>
      <c r="F265" s="106"/>
      <c r="G265" s="108"/>
      <c r="H265" s="68"/>
      <c r="I265" s="68"/>
      <c r="J265" s="11"/>
    </row>
    <row r="266" spans="1:19" ht="15" customHeight="1" x14ac:dyDescent="0.25">
      <c r="A266" s="41">
        <v>1</v>
      </c>
      <c r="B266" t="s">
        <v>27</v>
      </c>
      <c r="C266" s="1">
        <v>440.65800000000002</v>
      </c>
      <c r="D266" s="35">
        <v>6.4711100000000004</v>
      </c>
      <c r="F266" s="106"/>
      <c r="G266" s="108"/>
      <c r="H266" s="68"/>
      <c r="I266" s="68"/>
      <c r="J266" s="11"/>
    </row>
    <row r="267" spans="1:19" ht="15" customHeight="1" x14ac:dyDescent="0.25">
      <c r="A267" s="41">
        <v>1</v>
      </c>
      <c r="B267" t="s">
        <v>28</v>
      </c>
      <c r="C267" s="4">
        <v>461.48399999999998</v>
      </c>
      <c r="D267" s="38">
        <v>6.9915799999999999</v>
      </c>
      <c r="E267" s="38"/>
      <c r="F267" s="106"/>
      <c r="G267" s="108"/>
      <c r="H267" s="68"/>
      <c r="I267" s="68"/>
      <c r="J267" s="11"/>
    </row>
    <row r="268" spans="1:19" ht="21" x14ac:dyDescent="0.35">
      <c r="A268" s="42"/>
      <c r="B268" s="21" t="s">
        <v>36</v>
      </c>
      <c r="C268" s="22"/>
      <c r="D268" s="24"/>
      <c r="E268" s="24"/>
      <c r="F268" s="23"/>
      <c r="G268" s="33"/>
      <c r="J268" s="24"/>
      <c r="K268" s="25"/>
      <c r="L268" s="25"/>
      <c r="M268" s="25"/>
      <c r="N268" s="25"/>
      <c r="O268" s="14"/>
      <c r="P268" s="14"/>
      <c r="Q268" s="14"/>
      <c r="R268" s="14"/>
      <c r="S268" s="26"/>
    </row>
    <row r="269" spans="1:19" hidden="1" x14ac:dyDescent="0.25">
      <c r="A269" s="48"/>
      <c r="B269" t="s">
        <v>1</v>
      </c>
      <c r="K269" s="12"/>
      <c r="L269" s="12"/>
      <c r="M269" s="12"/>
      <c r="N269" s="12"/>
    </row>
    <row r="270" spans="1:19" hidden="1" x14ac:dyDescent="0.25">
      <c r="A270" s="48"/>
      <c r="B270">
        <v>2</v>
      </c>
      <c r="K270" s="12"/>
      <c r="L270" s="12"/>
      <c r="M270" s="12"/>
      <c r="N270" s="12"/>
    </row>
    <row r="271" spans="1:19" hidden="1" x14ac:dyDescent="0.25">
      <c r="A271" s="48"/>
      <c r="B271" t="s">
        <v>2</v>
      </c>
      <c r="K271" s="12"/>
      <c r="L271" s="12"/>
      <c r="M271" s="12"/>
      <c r="N271" s="12"/>
    </row>
    <row r="272" spans="1:19" hidden="1" x14ac:dyDescent="0.25">
      <c r="A272" s="48"/>
      <c r="B272">
        <v>5</v>
      </c>
      <c r="K272" s="12"/>
      <c r="L272" s="12"/>
      <c r="M272" s="12"/>
      <c r="N272" s="12"/>
    </row>
    <row r="273" spans="1:19" hidden="1" x14ac:dyDescent="0.25">
      <c r="A273" s="48"/>
      <c r="B273" t="s">
        <v>3</v>
      </c>
      <c r="K273" s="12"/>
      <c r="L273" s="12"/>
      <c r="M273" s="12"/>
      <c r="N273" s="12"/>
    </row>
    <row r="274" spans="1:19" hidden="1" x14ac:dyDescent="0.25">
      <c r="A274" s="48"/>
      <c r="B274">
        <v>1</v>
      </c>
      <c r="K274" s="12"/>
      <c r="L274" s="12"/>
      <c r="M274" s="12"/>
      <c r="N274" s="12"/>
    </row>
    <row r="275" spans="1:19" hidden="1" x14ac:dyDescent="0.25">
      <c r="A275" s="48"/>
      <c r="B275" t="s">
        <v>4</v>
      </c>
      <c r="K275" s="12"/>
      <c r="L275" s="12"/>
      <c r="M275" s="12"/>
      <c r="N275" s="12"/>
    </row>
    <row r="276" spans="1:19" hidden="1" x14ac:dyDescent="0.25">
      <c r="A276" s="48"/>
      <c r="B276" t="s">
        <v>70</v>
      </c>
      <c r="C276" s="1">
        <v>0.19489799999999999</v>
      </c>
      <c r="D276" s="35">
        <v>0</v>
      </c>
      <c r="K276" s="12">
        <v>1474.89</v>
      </c>
      <c r="L276" s="12">
        <v>5.8533099999999996</v>
      </c>
      <c r="M276" s="12"/>
      <c r="N276" s="12"/>
    </row>
    <row r="277" spans="1:19" hidden="1" x14ac:dyDescent="0.25">
      <c r="A277" s="48"/>
      <c r="B277" t="s">
        <v>5</v>
      </c>
      <c r="K277" s="12"/>
      <c r="L277" s="12"/>
      <c r="M277" s="12"/>
      <c r="N277" s="12"/>
    </row>
    <row r="278" spans="1:19" hidden="1" x14ac:dyDescent="0.25">
      <c r="A278" s="48"/>
      <c r="B278" t="s">
        <v>71</v>
      </c>
      <c r="C278" s="1">
        <v>3.44058E-2</v>
      </c>
      <c r="D278" s="35">
        <v>0</v>
      </c>
      <c r="K278" s="12">
        <v>0</v>
      </c>
      <c r="L278" s="12">
        <v>0</v>
      </c>
      <c r="M278" s="12"/>
      <c r="N278" s="12"/>
    </row>
    <row r="279" spans="1:19" ht="18.75" x14ac:dyDescent="0.3">
      <c r="A279" s="43" t="s">
        <v>47</v>
      </c>
      <c r="B279" s="3" t="s">
        <v>6</v>
      </c>
      <c r="K279" s="12"/>
      <c r="L279" s="12"/>
      <c r="M279" s="12"/>
      <c r="N279" s="12"/>
    </row>
    <row r="280" spans="1:19" x14ac:dyDescent="0.25">
      <c r="A280" s="41">
        <v>2</v>
      </c>
      <c r="B280" t="s">
        <v>7</v>
      </c>
      <c r="C280" s="4">
        <v>40.009</v>
      </c>
      <c r="D280" s="38">
        <v>0.116205</v>
      </c>
      <c r="E280" s="49" t="str">
        <f>CONCATENATE("H= ",ROUND(D286-D280,1))</f>
        <v>H= 510,1</v>
      </c>
      <c r="K280" s="13">
        <v>650</v>
      </c>
      <c r="L280" s="13">
        <v>1219.81</v>
      </c>
      <c r="M280" s="13">
        <v>0</v>
      </c>
      <c r="N280" s="49" t="str">
        <f>CONCATENATE("H= ",ROUND(L286-L280,1))</f>
        <v>H= 510,2</v>
      </c>
    </row>
    <row r="281" spans="1:19" hidden="1" x14ac:dyDescent="0.25">
      <c r="A281" s="48"/>
      <c r="B281" t="s">
        <v>8</v>
      </c>
      <c r="C281" s="1">
        <v>41.5869</v>
      </c>
      <c r="D281" s="35">
        <v>85.130399999999995</v>
      </c>
      <c r="K281" s="12">
        <v>650</v>
      </c>
      <c r="L281" s="12">
        <v>1304.8399999999999</v>
      </c>
      <c r="M281" s="12">
        <v>0</v>
      </c>
      <c r="N281" s="12"/>
    </row>
    <row r="282" spans="1:19" hidden="1" x14ac:dyDescent="0.25">
      <c r="A282" s="48"/>
      <c r="B282" t="s">
        <v>9</v>
      </c>
      <c r="C282" s="1">
        <v>43.164000000000001</v>
      </c>
      <c r="D282" s="35">
        <v>170.14500000000001</v>
      </c>
      <c r="K282" s="12">
        <v>650</v>
      </c>
      <c r="L282" s="12">
        <v>1389.87</v>
      </c>
      <c r="M282" s="12">
        <v>0</v>
      </c>
      <c r="N282" s="12"/>
    </row>
    <row r="283" spans="1:19" hidden="1" x14ac:dyDescent="0.25">
      <c r="A283" s="48"/>
      <c r="B283" t="s">
        <v>10</v>
      </c>
      <c r="C283" s="1">
        <v>44.7395</v>
      </c>
      <c r="D283" s="35">
        <v>255.15899999999999</v>
      </c>
      <c r="K283" s="12">
        <v>650</v>
      </c>
      <c r="L283" s="12">
        <v>1474.89</v>
      </c>
      <c r="M283" s="12">
        <v>0</v>
      </c>
      <c r="N283" s="12"/>
    </row>
    <row r="284" spans="1:19" hidden="1" x14ac:dyDescent="0.25">
      <c r="A284" s="48"/>
      <c r="B284" t="s">
        <v>11</v>
      </c>
      <c r="C284" s="1">
        <v>46.311399999999999</v>
      </c>
      <c r="D284" s="35">
        <v>340.173</v>
      </c>
      <c r="K284" s="12">
        <v>650</v>
      </c>
      <c r="L284" s="12">
        <v>1559.92</v>
      </c>
      <c r="M284" s="12">
        <v>0</v>
      </c>
      <c r="N284" s="12"/>
    </row>
    <row r="285" spans="1:19" hidden="1" x14ac:dyDescent="0.25">
      <c r="A285" s="48"/>
      <c r="B285" t="s">
        <v>12</v>
      </c>
      <c r="C285" s="1">
        <v>47.871400000000001</v>
      </c>
      <c r="D285" s="35">
        <v>425.18700000000001</v>
      </c>
      <c r="K285" s="12">
        <v>650</v>
      </c>
      <c r="L285" s="12">
        <v>1644.95</v>
      </c>
      <c r="M285" s="12">
        <v>0</v>
      </c>
      <c r="N285" s="12"/>
    </row>
    <row r="286" spans="1:19" x14ac:dyDescent="0.25">
      <c r="A286" s="41">
        <v>2</v>
      </c>
      <c r="B286" t="s">
        <v>13</v>
      </c>
      <c r="C286" s="4">
        <v>49.314700000000002</v>
      </c>
      <c r="D286" s="38">
        <v>510.2</v>
      </c>
      <c r="E286" s="6"/>
      <c r="K286" s="13">
        <v>650</v>
      </c>
      <c r="L286" s="13">
        <v>1729.98</v>
      </c>
      <c r="M286" s="13">
        <v>0</v>
      </c>
      <c r="N286" s="50"/>
    </row>
    <row r="287" spans="1:19" ht="18.75" x14ac:dyDescent="0.3">
      <c r="A287" s="43" t="s">
        <v>47</v>
      </c>
      <c r="B287" s="3" t="s">
        <v>14</v>
      </c>
      <c r="K287" s="12"/>
      <c r="L287" s="12"/>
      <c r="M287" s="12"/>
      <c r="N287" s="12"/>
    </row>
    <row r="288" spans="1:19" x14ac:dyDescent="0.25">
      <c r="A288" s="41">
        <v>2</v>
      </c>
      <c r="B288" t="s">
        <v>7</v>
      </c>
      <c r="C288" s="4">
        <v>49.314700000000002</v>
      </c>
      <c r="D288" s="38">
        <v>510.2</v>
      </c>
      <c r="E288" s="38"/>
      <c r="F288" s="101">
        <f>C308-C288</f>
        <v>15.908699999999996</v>
      </c>
      <c r="G288" s="103">
        <f>MAX(D288:D308)-MIN(D288:D308)</f>
        <v>5.7000000000016371E-2</v>
      </c>
      <c r="H288" s="61"/>
      <c r="I288" s="61"/>
      <c r="K288" s="13">
        <v>650</v>
      </c>
      <c r="L288" s="13">
        <v>1729.98</v>
      </c>
      <c r="M288" s="13">
        <v>0</v>
      </c>
      <c r="N288" s="13"/>
      <c r="O288" s="86">
        <f>K308-K288</f>
        <v>15.903999999999996</v>
      </c>
      <c r="P288" s="86">
        <f>MAX(L288:L308)-MIN(L288:L308)</f>
        <v>0</v>
      </c>
      <c r="Q288" s="86">
        <f>MAX(M288:M308)</f>
        <v>0.15066399999999999</v>
      </c>
      <c r="S288" s="83">
        <f>F288-O288</f>
        <v>4.6999999999997044E-3</v>
      </c>
    </row>
    <row r="289" spans="1:19" hidden="1" x14ac:dyDescent="0.25">
      <c r="A289" s="48"/>
      <c r="B289" t="s">
        <v>8</v>
      </c>
      <c r="C289" s="1">
        <v>50.112000000000002</v>
      </c>
      <c r="D289" s="35">
        <v>510.197</v>
      </c>
      <c r="F289" s="102"/>
      <c r="G289" s="104"/>
      <c r="H289" s="62"/>
      <c r="I289" s="62"/>
      <c r="K289" s="12">
        <v>650.79499999999996</v>
      </c>
      <c r="L289" s="12">
        <v>1729.98</v>
      </c>
      <c r="M289" s="12">
        <v>5.9285400000000002E-2</v>
      </c>
      <c r="N289" s="12"/>
      <c r="O289" s="88"/>
      <c r="P289" s="88"/>
      <c r="Q289" s="88"/>
      <c r="S289" s="83"/>
    </row>
    <row r="290" spans="1:19" hidden="1" x14ac:dyDescent="0.25">
      <c r="A290" s="48"/>
      <c r="B290" t="s">
        <v>9</v>
      </c>
      <c r="C290" s="1">
        <v>50.908299999999997</v>
      </c>
      <c r="D290" s="35">
        <v>510.19400000000002</v>
      </c>
      <c r="F290" s="102"/>
      <c r="G290" s="104"/>
      <c r="H290" s="62"/>
      <c r="I290" s="62"/>
      <c r="K290" s="12">
        <v>651.59</v>
      </c>
      <c r="L290" s="12">
        <v>1729.98</v>
      </c>
      <c r="M290" s="12">
        <v>9.9924700000000005E-2</v>
      </c>
      <c r="N290" s="12"/>
      <c r="O290" s="88"/>
      <c r="P290" s="88"/>
      <c r="Q290" s="88"/>
      <c r="S290" s="83"/>
    </row>
    <row r="291" spans="1:19" hidden="1" x14ac:dyDescent="0.25">
      <c r="A291" s="48"/>
      <c r="B291" t="s">
        <v>10</v>
      </c>
      <c r="C291" s="1">
        <v>51.703899999999997</v>
      </c>
      <c r="D291" s="35">
        <v>510.19099999999997</v>
      </c>
      <c r="F291" s="102"/>
      <c r="G291" s="104"/>
      <c r="H291" s="62"/>
      <c r="I291" s="62"/>
      <c r="K291" s="12">
        <v>652.38599999999997</v>
      </c>
      <c r="L291" s="12">
        <v>1729.98</v>
      </c>
      <c r="M291" s="12">
        <v>0.126252</v>
      </c>
      <c r="N291" s="12"/>
      <c r="O291" s="88"/>
      <c r="P291" s="88"/>
      <c r="Q291" s="88"/>
      <c r="S291" s="83"/>
    </row>
    <row r="292" spans="1:19" hidden="1" x14ac:dyDescent="0.25">
      <c r="A292" s="48"/>
      <c r="B292" t="s">
        <v>11</v>
      </c>
      <c r="C292" s="1">
        <v>52.499200000000002</v>
      </c>
      <c r="D292" s="35">
        <v>510.18900000000002</v>
      </c>
      <c r="F292" s="102"/>
      <c r="G292" s="104"/>
      <c r="H292" s="62"/>
      <c r="I292" s="62"/>
      <c r="K292" s="12">
        <v>653.18100000000004</v>
      </c>
      <c r="L292" s="12">
        <v>1729.98</v>
      </c>
      <c r="M292" s="12">
        <v>0.14174600000000001</v>
      </c>
      <c r="N292" s="12"/>
      <c r="O292" s="88"/>
      <c r="P292" s="88"/>
      <c r="Q292" s="88"/>
      <c r="S292" s="83"/>
    </row>
    <row r="293" spans="1:19" hidden="1" x14ac:dyDescent="0.25">
      <c r="A293" s="48"/>
      <c r="B293" t="s">
        <v>12</v>
      </c>
      <c r="C293" s="1">
        <v>53.294400000000003</v>
      </c>
      <c r="D293" s="35">
        <v>510.18599999999998</v>
      </c>
      <c r="F293" s="102"/>
      <c r="G293" s="104"/>
      <c r="H293" s="62"/>
      <c r="I293" s="62"/>
      <c r="K293" s="12">
        <v>653.976</v>
      </c>
      <c r="L293" s="12">
        <v>1729.98</v>
      </c>
      <c r="M293" s="12">
        <v>0.14916599999999999</v>
      </c>
      <c r="N293" s="12"/>
      <c r="O293" s="88"/>
      <c r="P293" s="88"/>
      <c r="Q293" s="88"/>
      <c r="S293" s="83"/>
    </row>
    <row r="294" spans="1:19" hidden="1" x14ac:dyDescent="0.25">
      <c r="A294" s="48"/>
      <c r="B294" t="s">
        <v>13</v>
      </c>
      <c r="C294" s="1">
        <v>54.089599999999997</v>
      </c>
      <c r="D294" s="35">
        <v>510.18299999999999</v>
      </c>
      <c r="F294" s="102"/>
      <c r="G294" s="104"/>
      <c r="H294" s="62"/>
      <c r="I294" s="62"/>
      <c r="K294" s="12">
        <v>654.77099999999996</v>
      </c>
      <c r="L294" s="12">
        <v>1729.98</v>
      </c>
      <c r="M294" s="12">
        <v>0.15066399999999999</v>
      </c>
      <c r="N294" s="12"/>
      <c r="O294" s="88"/>
      <c r="P294" s="88"/>
      <c r="Q294" s="88"/>
      <c r="S294" s="83"/>
    </row>
    <row r="295" spans="1:19" hidden="1" x14ac:dyDescent="0.25">
      <c r="A295" s="48"/>
      <c r="B295" t="s">
        <v>15</v>
      </c>
      <c r="C295" s="1">
        <v>54.884799999999998</v>
      </c>
      <c r="D295" s="35">
        <v>510.18</v>
      </c>
      <c r="F295" s="102"/>
      <c r="G295" s="104"/>
      <c r="H295" s="62"/>
      <c r="I295" s="62"/>
      <c r="K295" s="12">
        <v>655.56600000000003</v>
      </c>
      <c r="L295" s="12">
        <v>1729.98</v>
      </c>
      <c r="M295" s="12">
        <v>0.147893</v>
      </c>
      <c r="N295" s="12"/>
      <c r="O295" s="88"/>
      <c r="P295" s="88"/>
      <c r="Q295" s="88"/>
      <c r="S295" s="83"/>
    </row>
    <row r="296" spans="1:19" hidden="1" x14ac:dyDescent="0.25">
      <c r="A296" s="48"/>
      <c r="B296" t="s">
        <v>16</v>
      </c>
      <c r="C296" s="1">
        <v>55.680100000000003</v>
      </c>
      <c r="D296" s="35">
        <v>510.17700000000002</v>
      </c>
      <c r="F296" s="102"/>
      <c r="G296" s="104"/>
      <c r="H296" s="62"/>
      <c r="I296" s="62"/>
      <c r="K296" s="12">
        <v>656.36199999999997</v>
      </c>
      <c r="L296" s="12">
        <v>1729.98</v>
      </c>
      <c r="M296" s="12">
        <v>0.142096</v>
      </c>
      <c r="N296" s="12"/>
      <c r="O296" s="88"/>
      <c r="P296" s="88"/>
      <c r="Q296" s="88"/>
      <c r="S296" s="83"/>
    </row>
    <row r="297" spans="1:19" hidden="1" x14ac:dyDescent="0.25">
      <c r="A297" s="48"/>
      <c r="B297" t="s">
        <v>17</v>
      </c>
      <c r="C297" s="1">
        <v>56.475299999999997</v>
      </c>
      <c r="D297" s="35">
        <v>510.17399999999998</v>
      </c>
      <c r="F297" s="102"/>
      <c r="G297" s="104"/>
      <c r="H297" s="62"/>
      <c r="I297" s="62"/>
      <c r="K297" s="12">
        <v>657.15700000000004</v>
      </c>
      <c r="L297" s="12">
        <v>1729.98</v>
      </c>
      <c r="M297" s="12">
        <v>0.134187</v>
      </c>
      <c r="N297" s="12"/>
      <c r="O297" s="88"/>
      <c r="P297" s="88"/>
      <c r="Q297" s="88"/>
      <c r="S297" s="83"/>
    </row>
    <row r="298" spans="1:19" hidden="1" x14ac:dyDescent="0.25">
      <c r="A298" s="48"/>
      <c r="B298" t="s">
        <v>18</v>
      </c>
      <c r="C298" s="1">
        <v>57.270499999999998</v>
      </c>
      <c r="D298" s="35">
        <v>510.17099999999999</v>
      </c>
      <c r="F298" s="102"/>
      <c r="G298" s="104"/>
      <c r="H298" s="62"/>
      <c r="I298" s="62"/>
      <c r="K298" s="12">
        <v>657.952</v>
      </c>
      <c r="L298" s="12">
        <v>1729.98</v>
      </c>
      <c r="M298" s="12">
        <v>0.12482</v>
      </c>
      <c r="N298" s="12"/>
      <c r="O298" s="88"/>
      <c r="P298" s="88"/>
      <c r="Q298" s="88"/>
      <c r="S298" s="83"/>
    </row>
    <row r="299" spans="1:19" hidden="1" x14ac:dyDescent="0.25">
      <c r="A299" s="48"/>
      <c r="B299" t="s">
        <v>19</v>
      </c>
      <c r="C299" s="1">
        <v>58.065800000000003</v>
      </c>
      <c r="D299" s="35">
        <v>510.16800000000001</v>
      </c>
      <c r="F299" s="102"/>
      <c r="G299" s="104"/>
      <c r="H299" s="62"/>
      <c r="I299" s="62"/>
      <c r="K299" s="12">
        <v>658.74699999999996</v>
      </c>
      <c r="L299" s="12">
        <v>1729.98</v>
      </c>
      <c r="M299" s="12">
        <v>0.11444600000000001</v>
      </c>
      <c r="N299" s="12"/>
      <c r="O299" s="88"/>
      <c r="P299" s="88"/>
      <c r="Q299" s="88"/>
      <c r="S299" s="83"/>
    </row>
    <row r="300" spans="1:19" hidden="1" x14ac:dyDescent="0.25">
      <c r="A300" s="48"/>
      <c r="B300" t="s">
        <v>20</v>
      </c>
      <c r="C300" s="1">
        <v>58.8611</v>
      </c>
      <c r="D300" s="35">
        <v>510.166</v>
      </c>
      <c r="F300" s="102"/>
      <c r="G300" s="104"/>
      <c r="H300" s="62"/>
      <c r="I300" s="62"/>
      <c r="K300" s="12">
        <v>659.54200000000003</v>
      </c>
      <c r="L300" s="12">
        <v>1729.98</v>
      </c>
      <c r="M300" s="12">
        <v>0.103364</v>
      </c>
      <c r="N300" s="12"/>
      <c r="O300" s="88"/>
      <c r="P300" s="88"/>
      <c r="Q300" s="88"/>
      <c r="S300" s="83"/>
    </row>
    <row r="301" spans="1:19" hidden="1" x14ac:dyDescent="0.25">
      <c r="A301" s="48"/>
      <c r="B301" t="s">
        <v>21</v>
      </c>
      <c r="C301" s="1">
        <v>59.656300000000002</v>
      </c>
      <c r="D301" s="35">
        <v>510.16300000000001</v>
      </c>
      <c r="F301" s="102"/>
      <c r="G301" s="104"/>
      <c r="H301" s="62"/>
      <c r="I301" s="62"/>
      <c r="K301" s="12">
        <v>660.33799999999997</v>
      </c>
      <c r="L301" s="12">
        <v>1729.98</v>
      </c>
      <c r="M301" s="12">
        <v>9.1758900000000004E-2</v>
      </c>
      <c r="N301" s="12"/>
      <c r="O301" s="88"/>
      <c r="P301" s="88"/>
      <c r="Q301" s="88"/>
      <c r="S301" s="83"/>
    </row>
    <row r="302" spans="1:19" hidden="1" x14ac:dyDescent="0.25">
      <c r="A302" s="48"/>
      <c r="B302" t="s">
        <v>22</v>
      </c>
      <c r="C302" s="1">
        <v>60.451599999999999</v>
      </c>
      <c r="D302" s="35">
        <v>510.16</v>
      </c>
      <c r="F302" s="102"/>
      <c r="G302" s="104"/>
      <c r="H302" s="62"/>
      <c r="I302" s="62"/>
      <c r="K302" s="12">
        <v>661.13300000000004</v>
      </c>
      <c r="L302" s="12">
        <v>1729.98</v>
      </c>
      <c r="M302" s="12">
        <v>7.9737500000000003E-2</v>
      </c>
      <c r="N302" s="12"/>
      <c r="O302" s="88"/>
      <c r="P302" s="88"/>
      <c r="Q302" s="88"/>
      <c r="S302" s="83"/>
    </row>
    <row r="303" spans="1:19" hidden="1" x14ac:dyDescent="0.25">
      <c r="A303" s="48"/>
      <c r="B303" t="s">
        <v>23</v>
      </c>
      <c r="C303" s="1">
        <v>61.246899999999997</v>
      </c>
      <c r="D303" s="35">
        <v>510.15699999999998</v>
      </c>
      <c r="F303" s="102"/>
      <c r="G303" s="104"/>
      <c r="H303" s="62"/>
      <c r="I303" s="62"/>
      <c r="K303" s="12">
        <v>661.928</v>
      </c>
      <c r="L303" s="12">
        <v>1729.98</v>
      </c>
      <c r="M303" s="12">
        <v>6.73512E-2</v>
      </c>
      <c r="N303" s="12"/>
      <c r="O303" s="88"/>
      <c r="P303" s="88"/>
      <c r="Q303" s="88"/>
      <c r="S303" s="83"/>
    </row>
    <row r="304" spans="1:19" hidden="1" x14ac:dyDescent="0.25">
      <c r="A304" s="48"/>
      <c r="B304" t="s">
        <v>24</v>
      </c>
      <c r="C304" s="1">
        <v>62.042200000000001</v>
      </c>
      <c r="D304" s="35">
        <v>510.154</v>
      </c>
      <c r="F304" s="102"/>
      <c r="G304" s="104"/>
      <c r="H304" s="62"/>
      <c r="I304" s="62"/>
      <c r="K304" s="12">
        <v>662.72299999999996</v>
      </c>
      <c r="L304" s="12">
        <v>1729.98</v>
      </c>
      <c r="M304" s="12">
        <v>5.4617100000000002E-2</v>
      </c>
      <c r="N304" s="12"/>
      <c r="O304" s="88"/>
      <c r="P304" s="88"/>
      <c r="Q304" s="88"/>
      <c r="S304" s="83"/>
    </row>
    <row r="305" spans="1:19" hidden="1" x14ac:dyDescent="0.25">
      <c r="A305" s="48"/>
      <c r="B305" t="s">
        <v>25</v>
      </c>
      <c r="C305" s="1">
        <v>62.837499999999999</v>
      </c>
      <c r="D305" s="35">
        <v>510.15100000000001</v>
      </c>
      <c r="F305" s="102"/>
      <c r="G305" s="104"/>
      <c r="H305" s="62"/>
      <c r="I305" s="62"/>
      <c r="K305" s="12">
        <v>663.51800000000003</v>
      </c>
      <c r="L305" s="12">
        <v>1729.98</v>
      </c>
      <c r="M305" s="12">
        <v>4.1531499999999999E-2</v>
      </c>
      <c r="N305" s="12"/>
      <c r="O305" s="88"/>
      <c r="P305" s="88"/>
      <c r="Q305" s="88"/>
      <c r="S305" s="83"/>
    </row>
    <row r="306" spans="1:19" hidden="1" x14ac:dyDescent="0.25">
      <c r="A306" s="48"/>
      <c r="B306" t="s">
        <v>26</v>
      </c>
      <c r="C306" s="1">
        <v>63.632800000000003</v>
      </c>
      <c r="D306" s="35">
        <v>510.14800000000002</v>
      </c>
      <c r="F306" s="102"/>
      <c r="G306" s="104"/>
      <c r="H306" s="62"/>
      <c r="I306" s="62"/>
      <c r="K306" s="12">
        <v>664.31399999999996</v>
      </c>
      <c r="L306" s="12">
        <v>1729.98</v>
      </c>
      <c r="M306" s="12">
        <v>2.8079900000000001E-2</v>
      </c>
      <c r="N306" s="12"/>
      <c r="O306" s="88"/>
      <c r="P306" s="88"/>
      <c r="Q306" s="88"/>
      <c r="S306" s="83"/>
    </row>
    <row r="307" spans="1:19" hidden="1" x14ac:dyDescent="0.25">
      <c r="A307" s="48"/>
      <c r="B307" t="s">
        <v>27</v>
      </c>
      <c r="C307" s="1">
        <v>64.428100000000001</v>
      </c>
      <c r="D307" s="35">
        <v>510.14499999999998</v>
      </c>
      <c r="F307" s="102"/>
      <c r="G307" s="104"/>
      <c r="H307" s="62"/>
      <c r="I307" s="62"/>
      <c r="K307" s="12">
        <v>665.10900000000004</v>
      </c>
      <c r="L307" s="12">
        <v>1729.98</v>
      </c>
      <c r="M307" s="12">
        <v>1.42431E-2</v>
      </c>
      <c r="N307" s="12"/>
      <c r="O307" s="88"/>
      <c r="P307" s="88"/>
      <c r="Q307" s="88"/>
      <c r="S307" s="83"/>
    </row>
    <row r="308" spans="1:19" x14ac:dyDescent="0.25">
      <c r="A308" s="41">
        <v>2</v>
      </c>
      <c r="B308" t="s">
        <v>28</v>
      </c>
      <c r="C308" s="4">
        <v>65.223399999999998</v>
      </c>
      <c r="D308" s="38">
        <v>510.14299999999997</v>
      </c>
      <c r="E308" s="38"/>
      <c r="F308" s="102"/>
      <c r="G308" s="104"/>
      <c r="H308" s="62"/>
      <c r="I308" s="62"/>
      <c r="K308" s="13">
        <v>665.904</v>
      </c>
      <c r="L308" s="13">
        <v>1729.98</v>
      </c>
      <c r="M308" s="13">
        <v>0</v>
      </c>
      <c r="N308" s="13"/>
      <c r="O308" s="88"/>
      <c r="P308" s="88"/>
      <c r="Q308" s="88"/>
      <c r="S308" s="83"/>
    </row>
    <row r="309" spans="1:19" ht="18.75" x14ac:dyDescent="0.3">
      <c r="A309" s="43" t="s">
        <v>47</v>
      </c>
      <c r="B309" s="3" t="s">
        <v>29</v>
      </c>
      <c r="K309" s="12"/>
      <c r="L309" s="12"/>
      <c r="M309" s="12"/>
      <c r="N309" s="12"/>
    </row>
    <row r="310" spans="1:19" x14ac:dyDescent="0.25">
      <c r="A310" s="41">
        <v>2</v>
      </c>
      <c r="B310" t="s">
        <v>7</v>
      </c>
      <c r="C310" s="4">
        <v>257.31099999999998</v>
      </c>
      <c r="D310" s="38">
        <v>0.116205</v>
      </c>
      <c r="E310" s="49" t="str">
        <f>CONCATENATE("H= ",ROUND(D316-D310,1))</f>
        <v>H= 510</v>
      </c>
      <c r="K310" s="13">
        <v>857.60299999999995</v>
      </c>
      <c r="L310" s="13">
        <v>1219.81</v>
      </c>
      <c r="M310" s="13">
        <v>0</v>
      </c>
      <c r="N310" s="49" t="str">
        <f>CONCATENATE("H= ",ROUND(L316-L310,1))</f>
        <v>H= 510,2</v>
      </c>
    </row>
    <row r="311" spans="1:19" hidden="1" x14ac:dyDescent="0.25">
      <c r="A311" s="48"/>
      <c r="B311" t="s">
        <v>8</v>
      </c>
      <c r="C311" s="1">
        <v>225.29300000000001</v>
      </c>
      <c r="D311" s="35">
        <v>85.119399999999999</v>
      </c>
      <c r="K311" s="12">
        <v>825.65300000000002</v>
      </c>
      <c r="L311" s="12">
        <v>1304.8399999999999</v>
      </c>
      <c r="M311" s="12">
        <v>0</v>
      </c>
      <c r="N311" s="12"/>
    </row>
    <row r="312" spans="1:19" hidden="1" x14ac:dyDescent="0.25">
      <c r="A312" s="48"/>
      <c r="B312" t="s">
        <v>9</v>
      </c>
      <c r="C312" s="1">
        <v>193.27600000000001</v>
      </c>
      <c r="D312" s="35">
        <v>170.12299999999999</v>
      </c>
      <c r="K312" s="12">
        <v>793.70299999999997</v>
      </c>
      <c r="L312" s="12">
        <v>1389.87</v>
      </c>
      <c r="M312" s="12">
        <v>0</v>
      </c>
      <c r="N312" s="12"/>
    </row>
    <row r="313" spans="1:19" hidden="1" x14ac:dyDescent="0.25">
      <c r="A313" s="48"/>
      <c r="B313" t="s">
        <v>10</v>
      </c>
      <c r="C313" s="1">
        <v>161.25800000000001</v>
      </c>
      <c r="D313" s="35">
        <v>255.126</v>
      </c>
      <c r="K313" s="12">
        <v>761.75300000000004</v>
      </c>
      <c r="L313" s="12">
        <v>1474.89</v>
      </c>
      <c r="M313" s="12">
        <v>0</v>
      </c>
      <c r="N313" s="12"/>
    </row>
    <row r="314" spans="1:19" hidden="1" x14ac:dyDescent="0.25">
      <c r="A314" s="48"/>
      <c r="B314" t="s">
        <v>11</v>
      </c>
      <c r="C314" s="1">
        <v>129.24100000000001</v>
      </c>
      <c r="D314" s="35">
        <v>340.13</v>
      </c>
      <c r="K314" s="12">
        <v>729.803</v>
      </c>
      <c r="L314" s="12">
        <v>1559.92</v>
      </c>
      <c r="M314" s="12">
        <v>0</v>
      </c>
      <c r="N314" s="12"/>
    </row>
    <row r="315" spans="1:19" hidden="1" x14ac:dyDescent="0.25">
      <c r="A315" s="48"/>
      <c r="B315" t="s">
        <v>12</v>
      </c>
      <c r="C315" s="1">
        <v>97.226100000000002</v>
      </c>
      <c r="D315" s="35">
        <v>425.13400000000001</v>
      </c>
      <c r="K315" s="12">
        <v>697.85400000000004</v>
      </c>
      <c r="L315" s="12">
        <v>1644.95</v>
      </c>
      <c r="M315" s="12">
        <v>0</v>
      </c>
      <c r="N315" s="12"/>
    </row>
    <row r="316" spans="1:19" ht="16.5" thickBot="1" x14ac:dyDescent="0.3">
      <c r="A316" s="41">
        <v>2</v>
      </c>
      <c r="B316" t="s">
        <v>13</v>
      </c>
      <c r="C316" s="4">
        <v>65.223399999999998</v>
      </c>
      <c r="D316" s="38">
        <v>510.14299999999997</v>
      </c>
      <c r="E316" s="6"/>
      <c r="K316" s="13">
        <v>665.904</v>
      </c>
      <c r="L316" s="13">
        <v>1729.98</v>
      </c>
      <c r="M316" s="13">
        <v>0</v>
      </c>
      <c r="N316" s="50"/>
    </row>
    <row r="317" spans="1:19" ht="27.95" customHeight="1" thickTop="1" thickBot="1" x14ac:dyDescent="0.3">
      <c r="A317" s="43" t="s">
        <v>47</v>
      </c>
      <c r="B317" s="71" t="s">
        <v>30</v>
      </c>
      <c r="K317" s="12"/>
      <c r="L317" s="12"/>
      <c r="M317" s="12"/>
      <c r="N317" s="12"/>
    </row>
    <row r="318" spans="1:19" ht="19.5" thickTop="1" x14ac:dyDescent="0.25">
      <c r="A318" s="41">
        <v>2</v>
      </c>
      <c r="B318" t="s">
        <v>7</v>
      </c>
      <c r="C318" s="4">
        <v>40.009</v>
      </c>
      <c r="D318" s="38">
        <v>0.116205</v>
      </c>
      <c r="E318" s="38"/>
      <c r="F318" s="97">
        <f>C338-C318</f>
        <v>217.30199999999996</v>
      </c>
      <c r="G318" s="99">
        <f>MAX(D318:D338)-MIN(D318:D338)</f>
        <v>0.19584099999999999</v>
      </c>
      <c r="H318" s="81">
        <f>G318/F318</f>
        <v>9.0123882891091675E-4</v>
      </c>
      <c r="I318" s="63"/>
      <c r="J318" s="10"/>
      <c r="K318" s="13">
        <v>650</v>
      </c>
      <c r="L318" s="13">
        <v>1219.81</v>
      </c>
      <c r="M318" s="13">
        <v>0</v>
      </c>
      <c r="N318" s="13"/>
      <c r="O318" s="89">
        <f>K338-K318</f>
        <v>207.60299999999995</v>
      </c>
      <c r="P318" s="86">
        <f>MAX(L318:L338)-MIN(L318:L338)</f>
        <v>0</v>
      </c>
      <c r="Q318" s="86">
        <f>MAX(M318:M338)</f>
        <v>26.027200000000001</v>
      </c>
      <c r="S318" s="83">
        <f>F318-O318</f>
        <v>9.6990000000000123</v>
      </c>
    </row>
    <row r="319" spans="1:19" ht="18.75" x14ac:dyDescent="0.25">
      <c r="A319" s="41">
        <v>2</v>
      </c>
      <c r="B319" t="s">
        <v>8</v>
      </c>
      <c r="C319" s="1">
        <v>53.885199999999998</v>
      </c>
      <c r="D319" s="35">
        <v>0.15650900000000001</v>
      </c>
      <c r="F319" s="98"/>
      <c r="G319" s="100"/>
      <c r="H319" s="82"/>
      <c r="I319" s="64"/>
      <c r="J319" s="11"/>
      <c r="K319" s="12">
        <v>660.38</v>
      </c>
      <c r="L319" s="12">
        <v>1219.81</v>
      </c>
      <c r="M319" s="12">
        <v>9.2118900000000004</v>
      </c>
      <c r="N319" s="12"/>
      <c r="O319" s="90"/>
      <c r="P319" s="88"/>
      <c r="Q319" s="88"/>
      <c r="S319" s="83"/>
    </row>
    <row r="320" spans="1:19" ht="18.75" x14ac:dyDescent="0.25">
      <c r="A320" s="41">
        <v>2</v>
      </c>
      <c r="B320" t="s">
        <v>9</v>
      </c>
      <c r="C320" s="1">
        <v>66.244799999999998</v>
      </c>
      <c r="D320" s="35">
        <v>0.19489799999999999</v>
      </c>
      <c r="F320" s="98"/>
      <c r="G320" s="100"/>
      <c r="H320" s="82"/>
      <c r="I320" s="64"/>
      <c r="J320" s="11"/>
      <c r="K320" s="12">
        <v>670.76</v>
      </c>
      <c r="L320" s="12">
        <v>1219.81</v>
      </c>
      <c r="M320" s="12">
        <v>15.924099999999999</v>
      </c>
      <c r="N320" s="12"/>
      <c r="O320" s="90"/>
      <c r="P320" s="88"/>
      <c r="Q320" s="88"/>
      <c r="S320" s="83"/>
    </row>
    <row r="321" spans="1:19" ht="18.75" x14ac:dyDescent="0.25">
      <c r="A321" s="41">
        <v>2</v>
      </c>
      <c r="B321" t="s">
        <v>10</v>
      </c>
      <c r="C321" s="1">
        <v>77.626999999999995</v>
      </c>
      <c r="D321" s="35">
        <v>0.22930400000000001</v>
      </c>
      <c r="F321" s="98"/>
      <c r="G321" s="100"/>
      <c r="H321" s="82"/>
      <c r="I321" s="64"/>
      <c r="J321" s="11"/>
      <c r="K321" s="12">
        <v>681.14</v>
      </c>
      <c r="L321" s="12">
        <v>1219.81</v>
      </c>
      <c r="M321" s="12">
        <v>20.5974</v>
      </c>
      <c r="N321" s="12"/>
      <c r="O321" s="90"/>
      <c r="P321" s="88"/>
      <c r="Q321" s="88"/>
      <c r="S321" s="83"/>
    </row>
    <row r="322" spans="1:19" ht="18.75" x14ac:dyDescent="0.25">
      <c r="A322" s="41">
        <v>2</v>
      </c>
      <c r="B322" t="s">
        <v>11</v>
      </c>
      <c r="C322" s="1">
        <v>88.438900000000004</v>
      </c>
      <c r="D322" s="35">
        <v>0.25912499999999999</v>
      </c>
      <c r="F322" s="98"/>
      <c r="G322" s="100"/>
      <c r="H322" s="82"/>
      <c r="I322" s="64"/>
      <c r="J322" s="11"/>
      <c r="K322" s="12">
        <v>691.52099999999996</v>
      </c>
      <c r="L322" s="12">
        <v>1219.81</v>
      </c>
      <c r="M322" s="12">
        <v>23.625699999999998</v>
      </c>
      <c r="N322" s="12"/>
      <c r="O322" s="90"/>
      <c r="P322" s="88"/>
      <c r="Q322" s="88"/>
      <c r="S322" s="83"/>
    </row>
    <row r="323" spans="1:19" ht="18.75" x14ac:dyDescent="0.25">
      <c r="A323" s="41">
        <v>2</v>
      </c>
      <c r="B323" t="s">
        <v>12</v>
      </c>
      <c r="C323" s="1">
        <v>98.959599999999995</v>
      </c>
      <c r="D323" s="35">
        <v>0.28290199999999999</v>
      </c>
      <c r="F323" s="98"/>
      <c r="G323" s="100"/>
      <c r="H323" s="82"/>
      <c r="I323" s="64"/>
      <c r="J323" s="11"/>
      <c r="K323" s="12">
        <v>701.90099999999995</v>
      </c>
      <c r="L323" s="12">
        <v>1219.81</v>
      </c>
      <c r="M323" s="12">
        <v>25.342500000000001</v>
      </c>
      <c r="N323" s="12"/>
      <c r="O323" s="90"/>
      <c r="P323" s="88"/>
      <c r="Q323" s="88"/>
      <c r="S323" s="83"/>
    </row>
    <row r="324" spans="1:19" ht="18.75" x14ac:dyDescent="0.25">
      <c r="A324" s="41">
        <v>2</v>
      </c>
      <c r="B324" t="s">
        <v>13</v>
      </c>
      <c r="C324" s="1">
        <v>109.36199999999999</v>
      </c>
      <c r="D324" s="35">
        <v>0.29961900000000002</v>
      </c>
      <c r="F324" s="98"/>
      <c r="G324" s="100"/>
      <c r="H324" s="82"/>
      <c r="I324" s="64"/>
      <c r="J324" s="11"/>
      <c r="K324" s="12">
        <v>712.28099999999995</v>
      </c>
      <c r="L324" s="12">
        <v>1219.81</v>
      </c>
      <c r="M324" s="12">
        <v>26.027200000000001</v>
      </c>
      <c r="N324" s="12"/>
      <c r="O324" s="90"/>
      <c r="P324" s="88"/>
      <c r="Q324" s="88"/>
      <c r="S324" s="83"/>
    </row>
    <row r="325" spans="1:19" ht="18.75" x14ac:dyDescent="0.25">
      <c r="A325" s="41">
        <v>2</v>
      </c>
      <c r="B325" t="s">
        <v>15</v>
      </c>
      <c r="C325" s="1">
        <v>119.74299999999999</v>
      </c>
      <c r="D325" s="35">
        <v>0.30913299999999999</v>
      </c>
      <c r="F325" s="98"/>
      <c r="G325" s="100"/>
      <c r="H325" s="82"/>
      <c r="I325" s="64"/>
      <c r="J325" s="11"/>
      <c r="K325" s="12">
        <v>722.66099999999994</v>
      </c>
      <c r="L325" s="12">
        <v>1219.81</v>
      </c>
      <c r="M325" s="12">
        <v>25.911300000000001</v>
      </c>
      <c r="N325" s="12"/>
      <c r="O325" s="90"/>
      <c r="P325" s="88"/>
      <c r="Q325" s="88"/>
      <c r="S325" s="83"/>
    </row>
    <row r="326" spans="1:19" ht="18.75" x14ac:dyDescent="0.25">
      <c r="A326" s="41">
        <v>2</v>
      </c>
      <c r="B326" t="s">
        <v>16</v>
      </c>
      <c r="C326" s="1">
        <v>130.148</v>
      </c>
      <c r="D326" s="35">
        <v>0.31204599999999999</v>
      </c>
      <c r="F326" s="98"/>
      <c r="G326" s="100"/>
      <c r="H326" s="82"/>
      <c r="I326" s="64"/>
      <c r="J326" s="11"/>
      <c r="K326" s="12">
        <v>733.04100000000005</v>
      </c>
      <c r="L326" s="12">
        <v>1219.81</v>
      </c>
      <c r="M326" s="12">
        <v>25.183299999999999</v>
      </c>
      <c r="N326" s="12"/>
      <c r="O326" s="90"/>
      <c r="P326" s="88"/>
      <c r="Q326" s="88"/>
      <c r="S326" s="83"/>
    </row>
    <row r="327" spans="1:19" ht="18.75" x14ac:dyDescent="0.25">
      <c r="A327" s="41">
        <v>2</v>
      </c>
      <c r="B327" t="s">
        <v>17</v>
      </c>
      <c r="C327" s="1">
        <v>140.596</v>
      </c>
      <c r="D327" s="35">
        <v>0.30937599999999998</v>
      </c>
      <c r="F327" s="98"/>
      <c r="G327" s="100"/>
      <c r="H327" s="82"/>
      <c r="I327" s="64"/>
      <c r="J327" s="11"/>
      <c r="K327" s="12">
        <v>743.42100000000005</v>
      </c>
      <c r="L327" s="12">
        <v>1219.81</v>
      </c>
      <c r="M327" s="12">
        <v>23.994800000000001</v>
      </c>
      <c r="N327" s="12"/>
      <c r="O327" s="90"/>
      <c r="P327" s="88"/>
      <c r="Q327" s="88"/>
      <c r="S327" s="83"/>
    </row>
    <row r="328" spans="1:19" ht="18.75" x14ac:dyDescent="0.25">
      <c r="A328" s="41">
        <v>2</v>
      </c>
      <c r="B328" t="s">
        <v>18</v>
      </c>
      <c r="C328" s="1">
        <v>151.08799999999999</v>
      </c>
      <c r="D328" s="35">
        <v>0.30224600000000001</v>
      </c>
      <c r="F328" s="98"/>
      <c r="G328" s="100"/>
      <c r="H328" s="82"/>
      <c r="I328" s="64"/>
      <c r="J328" s="11"/>
      <c r="K328" s="12">
        <v>753.80100000000004</v>
      </c>
      <c r="L328" s="12">
        <v>1219.81</v>
      </c>
      <c r="M328" s="12">
        <v>22.465299999999999</v>
      </c>
      <c r="N328" s="12"/>
      <c r="O328" s="90"/>
      <c r="P328" s="88"/>
      <c r="Q328" s="88"/>
      <c r="S328" s="83"/>
    </row>
    <row r="329" spans="1:19" ht="18.75" x14ac:dyDescent="0.25">
      <c r="A329" s="41">
        <v>2</v>
      </c>
      <c r="B329" t="s">
        <v>19</v>
      </c>
      <c r="C329" s="1">
        <v>161.62</v>
      </c>
      <c r="D329" s="35">
        <v>0.29166500000000001</v>
      </c>
      <c r="F329" s="98"/>
      <c r="G329" s="100"/>
      <c r="H329" s="82"/>
      <c r="I329" s="64"/>
      <c r="J329" s="11"/>
      <c r="K329" s="12">
        <v>764.18100000000004</v>
      </c>
      <c r="L329" s="12">
        <v>1219.81</v>
      </c>
      <c r="M329" s="12">
        <v>20.686599999999999</v>
      </c>
      <c r="N329" s="12"/>
      <c r="O329" s="90"/>
      <c r="P329" s="88"/>
      <c r="Q329" s="88"/>
      <c r="S329" s="83"/>
    </row>
    <row r="330" spans="1:19" ht="18.75" x14ac:dyDescent="0.25">
      <c r="A330" s="41">
        <v>2</v>
      </c>
      <c r="B330" t="s">
        <v>20</v>
      </c>
      <c r="C330" s="1">
        <v>172.18299999999999</v>
      </c>
      <c r="D330" s="35">
        <v>0.27842899999999998</v>
      </c>
      <c r="F330" s="98"/>
      <c r="G330" s="100"/>
      <c r="H330" s="82"/>
      <c r="I330" s="64"/>
      <c r="J330" s="11"/>
      <c r="K330" s="12">
        <v>774.56200000000001</v>
      </c>
      <c r="L330" s="12">
        <v>1219.81</v>
      </c>
      <c r="M330" s="12">
        <v>18.727399999999999</v>
      </c>
      <c r="N330" s="12"/>
      <c r="O330" s="90"/>
      <c r="P330" s="88"/>
      <c r="Q330" s="88"/>
      <c r="S330" s="83"/>
    </row>
    <row r="331" spans="1:19" ht="18.75" x14ac:dyDescent="0.25">
      <c r="A331" s="41">
        <v>2</v>
      </c>
      <c r="B331" t="s">
        <v>21</v>
      </c>
      <c r="C331" s="1">
        <v>182.77099999999999</v>
      </c>
      <c r="D331" s="35">
        <v>0.2631</v>
      </c>
      <c r="F331" s="98"/>
      <c r="G331" s="100"/>
      <c r="H331" s="82"/>
      <c r="I331" s="64"/>
      <c r="J331" s="11"/>
      <c r="K331" s="12">
        <v>784.94200000000001</v>
      </c>
      <c r="L331" s="12">
        <v>1219.81</v>
      </c>
      <c r="M331" s="12">
        <v>16.6372</v>
      </c>
      <c r="N331" s="12"/>
      <c r="O331" s="90"/>
      <c r="P331" s="88"/>
      <c r="Q331" s="88"/>
      <c r="S331" s="83"/>
    </row>
    <row r="332" spans="1:19" ht="18.75" x14ac:dyDescent="0.25">
      <c r="A332" s="41">
        <v>2</v>
      </c>
      <c r="B332" t="s">
        <v>22</v>
      </c>
      <c r="C332" s="1">
        <v>193.37799999999999</v>
      </c>
      <c r="D332" s="35">
        <v>0.24603900000000001</v>
      </c>
      <c r="F332" s="98"/>
      <c r="G332" s="100"/>
      <c r="H332" s="82"/>
      <c r="I332" s="64"/>
      <c r="J332" s="11"/>
      <c r="K332" s="12">
        <v>795.322</v>
      </c>
      <c r="L332" s="12">
        <v>1219.81</v>
      </c>
      <c r="M332" s="12">
        <v>14.450100000000001</v>
      </c>
      <c r="N332" s="12"/>
      <c r="O332" s="90"/>
      <c r="P332" s="88"/>
      <c r="Q332" s="88"/>
      <c r="S332" s="83"/>
    </row>
    <row r="333" spans="1:19" ht="18.75" x14ac:dyDescent="0.25">
      <c r="A333" s="41">
        <v>2</v>
      </c>
      <c r="B333" t="s">
        <v>23</v>
      </c>
      <c r="C333" s="1">
        <v>204.001</v>
      </c>
      <c r="D333" s="35">
        <v>0.227464</v>
      </c>
      <c r="F333" s="98"/>
      <c r="G333" s="100"/>
      <c r="H333" s="82"/>
      <c r="I333" s="64"/>
      <c r="J333" s="11"/>
      <c r="K333" s="12">
        <v>805.702</v>
      </c>
      <c r="L333" s="12">
        <v>1219.81</v>
      </c>
      <c r="M333" s="12">
        <v>12.187799999999999</v>
      </c>
      <c r="N333" s="12"/>
      <c r="O333" s="90"/>
      <c r="P333" s="88"/>
      <c r="Q333" s="88"/>
      <c r="S333" s="83"/>
    </row>
    <row r="334" spans="1:19" ht="18.75" x14ac:dyDescent="0.25">
      <c r="A334" s="41">
        <v>2</v>
      </c>
      <c r="B334" t="s">
        <v>24</v>
      </c>
      <c r="C334" s="1">
        <v>214.63800000000001</v>
      </c>
      <c r="D334" s="35">
        <v>0.207508</v>
      </c>
      <c r="F334" s="98"/>
      <c r="G334" s="100"/>
      <c r="H334" s="82"/>
      <c r="I334" s="64"/>
      <c r="J334" s="11"/>
      <c r="K334" s="12">
        <v>816.08199999999999</v>
      </c>
      <c r="L334" s="12">
        <v>1219.81</v>
      </c>
      <c r="M334" s="12">
        <v>9.8629899999999999</v>
      </c>
      <c r="N334" s="12"/>
      <c r="O334" s="90"/>
      <c r="P334" s="88"/>
      <c r="Q334" s="88"/>
      <c r="S334" s="83"/>
    </row>
    <row r="335" spans="1:19" ht="18.75" x14ac:dyDescent="0.25">
      <c r="A335" s="41">
        <v>2</v>
      </c>
      <c r="B335" t="s">
        <v>25</v>
      </c>
      <c r="C335" s="1">
        <v>225.28700000000001</v>
      </c>
      <c r="D335" s="35">
        <v>0.18626599999999999</v>
      </c>
      <c r="F335" s="98"/>
      <c r="G335" s="100"/>
      <c r="H335" s="82"/>
      <c r="I335" s="64"/>
      <c r="J335" s="11"/>
      <c r="K335" s="12">
        <v>826.46199999999999</v>
      </c>
      <c r="L335" s="12">
        <v>1219.81</v>
      </c>
      <c r="M335" s="12">
        <v>7.4815800000000001</v>
      </c>
      <c r="N335" s="12"/>
      <c r="O335" s="90"/>
      <c r="P335" s="88"/>
      <c r="Q335" s="88"/>
      <c r="S335" s="83"/>
    </row>
    <row r="336" spans="1:19" ht="18.75" x14ac:dyDescent="0.25">
      <c r="A336" s="41">
        <v>2</v>
      </c>
      <c r="B336" t="s">
        <v>26</v>
      </c>
      <c r="C336" s="1">
        <v>235.94800000000001</v>
      </c>
      <c r="D336" s="35">
        <v>0.163824</v>
      </c>
      <c r="F336" s="98"/>
      <c r="G336" s="100"/>
      <c r="H336" s="82"/>
      <c r="I336" s="64"/>
      <c r="J336" s="11"/>
      <c r="K336" s="12">
        <v>836.84199999999998</v>
      </c>
      <c r="L336" s="12">
        <v>1219.81</v>
      </c>
      <c r="M336" s="12">
        <v>5.0449999999999999</v>
      </c>
      <c r="N336" s="12"/>
      <c r="O336" s="90"/>
      <c r="P336" s="88"/>
      <c r="Q336" s="88"/>
      <c r="S336" s="83"/>
    </row>
    <row r="337" spans="1:19" ht="18.75" x14ac:dyDescent="0.25">
      <c r="A337" s="41">
        <v>2</v>
      </c>
      <c r="B337" t="s">
        <v>27</v>
      </c>
      <c r="C337" s="1">
        <v>246.62299999999999</v>
      </c>
      <c r="D337" s="35">
        <v>0.14027200000000001</v>
      </c>
      <c r="F337" s="98"/>
      <c r="G337" s="100"/>
      <c r="H337" s="82"/>
      <c r="I337" s="64"/>
      <c r="J337" s="11"/>
      <c r="K337" s="12">
        <v>847.22199999999998</v>
      </c>
      <c r="L337" s="12">
        <v>1219.81</v>
      </c>
      <c r="M337" s="12">
        <v>2.5520100000000001</v>
      </c>
      <c r="N337" s="12"/>
      <c r="O337" s="90"/>
      <c r="P337" s="88"/>
      <c r="Q337" s="88"/>
      <c r="S337" s="83"/>
    </row>
    <row r="338" spans="1:19" ht="18.75" x14ac:dyDescent="0.25">
      <c r="A338" s="41">
        <v>2</v>
      </c>
      <c r="B338" t="s">
        <v>28</v>
      </c>
      <c r="C338" s="4">
        <v>257.31099999999998</v>
      </c>
      <c r="D338" s="38">
        <v>0.116205</v>
      </c>
      <c r="E338" s="38"/>
      <c r="F338" s="98"/>
      <c r="G338" s="100"/>
      <c r="H338" s="82"/>
      <c r="I338" s="64"/>
      <c r="J338" s="11"/>
      <c r="K338" s="13">
        <v>857.60299999999995</v>
      </c>
      <c r="L338" s="13">
        <v>1219.81</v>
      </c>
      <c r="M338" s="13">
        <v>0</v>
      </c>
      <c r="N338" s="13"/>
      <c r="O338" s="90"/>
      <c r="P338" s="88"/>
      <c r="Q338" s="88"/>
      <c r="S338" s="83"/>
    </row>
    <row r="339" spans="1:19" ht="18.75" x14ac:dyDescent="0.3">
      <c r="A339" s="44" t="s">
        <v>47</v>
      </c>
      <c r="B339" s="2" t="s">
        <v>31</v>
      </c>
      <c r="K339" s="12"/>
      <c r="L339" s="12"/>
      <c r="M339" s="12"/>
      <c r="N339" s="12"/>
    </row>
    <row r="340" spans="1:19" x14ac:dyDescent="0.25">
      <c r="A340" s="41">
        <v>2</v>
      </c>
      <c r="B340" t="s">
        <v>7</v>
      </c>
      <c r="C340" s="4">
        <v>0</v>
      </c>
      <c r="D340" s="38">
        <v>0</v>
      </c>
      <c r="E340" s="49" t="str">
        <f>CONCATENATE("H= ",ROUND(D346-D340,1))</f>
        <v>H= 520,3</v>
      </c>
    </row>
    <row r="341" spans="1:19" hidden="1" x14ac:dyDescent="0.25">
      <c r="A341" s="48"/>
      <c r="B341" t="s">
        <v>8</v>
      </c>
      <c r="C341" s="1">
        <v>1.5938000000000001</v>
      </c>
      <c r="D341" s="35">
        <v>85.872699999999995</v>
      </c>
    </row>
    <row r="342" spans="1:19" hidden="1" x14ac:dyDescent="0.25">
      <c r="A342" s="48"/>
      <c r="B342" t="s">
        <v>9</v>
      </c>
      <c r="C342" s="1">
        <v>3.1708599999999998</v>
      </c>
      <c r="D342" s="35">
        <v>170.886</v>
      </c>
    </row>
    <row r="343" spans="1:19" hidden="1" x14ac:dyDescent="0.25">
      <c r="A343" s="48"/>
      <c r="B343" t="s">
        <v>10</v>
      </c>
      <c r="C343" s="5">
        <v>4.74634</v>
      </c>
      <c r="D343" s="7">
        <v>255.899</v>
      </c>
      <c r="E343" s="7"/>
      <c r="F343" s="16"/>
      <c r="G343" s="34"/>
      <c r="H343" s="34"/>
      <c r="I343" s="34"/>
      <c r="J343" s="7"/>
    </row>
    <row r="344" spans="1:19" hidden="1" x14ac:dyDescent="0.25">
      <c r="A344" s="48"/>
      <c r="B344" t="s">
        <v>11</v>
      </c>
      <c r="C344" s="1">
        <v>6.3182299999999998</v>
      </c>
      <c r="D344" s="35">
        <v>340.91199999999998</v>
      </c>
    </row>
    <row r="345" spans="1:19" hidden="1" x14ac:dyDescent="0.25">
      <c r="A345" s="48"/>
      <c r="B345" t="s">
        <v>12</v>
      </c>
      <c r="C345" s="1">
        <v>7.8781400000000001</v>
      </c>
      <c r="D345" s="35">
        <v>425.92099999999999</v>
      </c>
    </row>
    <row r="346" spans="1:19" x14ac:dyDescent="0.25">
      <c r="A346" s="41">
        <v>2</v>
      </c>
      <c r="B346" t="s">
        <v>13</v>
      </c>
      <c r="C346" s="4">
        <v>9.4811200000000007</v>
      </c>
      <c r="D346" s="38">
        <v>520.34400000000005</v>
      </c>
      <c r="E346" s="6"/>
    </row>
    <row r="347" spans="1:19" ht="18.75" x14ac:dyDescent="0.3">
      <c r="A347" s="44" t="s">
        <v>47</v>
      </c>
      <c r="B347" s="2" t="s">
        <v>32</v>
      </c>
    </row>
    <row r="348" spans="1:19" x14ac:dyDescent="0.25">
      <c r="A348" s="41">
        <v>2</v>
      </c>
      <c r="B348" t="s">
        <v>7</v>
      </c>
      <c r="C348" s="4">
        <v>9.4811200000000007</v>
      </c>
      <c r="D348" s="38">
        <v>520.34400000000005</v>
      </c>
      <c r="E348" s="38"/>
      <c r="F348" s="93">
        <f>C368-C348</f>
        <v>51.972480000000004</v>
      </c>
      <c r="G348" s="95">
        <f>MAX(D348:D368)-MIN(D348:D368)</f>
        <v>0.19300000000009732</v>
      </c>
      <c r="H348" s="65"/>
      <c r="I348" s="65"/>
    </row>
    <row r="349" spans="1:19" hidden="1" x14ac:dyDescent="0.25">
      <c r="A349" s="48"/>
      <c r="B349" t="s">
        <v>8</v>
      </c>
      <c r="C349" s="1">
        <v>50.148200000000003</v>
      </c>
      <c r="D349" s="35">
        <v>520.197</v>
      </c>
      <c r="F349" s="94"/>
      <c r="G349" s="96"/>
      <c r="H349" s="66"/>
      <c r="I349" s="66"/>
    </row>
    <row r="350" spans="1:19" hidden="1" x14ac:dyDescent="0.25">
      <c r="A350" s="48"/>
      <c r="B350" t="s">
        <v>9</v>
      </c>
      <c r="C350" s="1">
        <v>50.944400000000002</v>
      </c>
      <c r="D350" s="35">
        <v>520.19399999999996</v>
      </c>
      <c r="F350" s="94"/>
      <c r="G350" s="96"/>
      <c r="H350" s="66"/>
      <c r="I350" s="66"/>
    </row>
    <row r="351" spans="1:19" hidden="1" x14ac:dyDescent="0.25">
      <c r="A351" s="48"/>
      <c r="B351" t="s">
        <v>10</v>
      </c>
      <c r="C351" s="1">
        <v>51.74</v>
      </c>
      <c r="D351" s="35">
        <v>520.19100000000003</v>
      </c>
      <c r="F351" s="94"/>
      <c r="G351" s="96"/>
      <c r="H351" s="66"/>
      <c r="I351" s="66"/>
    </row>
    <row r="352" spans="1:19" hidden="1" x14ac:dyDescent="0.25">
      <c r="A352" s="48"/>
      <c r="B352" t="s">
        <v>11</v>
      </c>
      <c r="C352" s="1">
        <v>52.535400000000003</v>
      </c>
      <c r="D352" s="35">
        <v>520.18799999999999</v>
      </c>
      <c r="F352" s="94"/>
      <c r="G352" s="96"/>
      <c r="H352" s="66"/>
      <c r="I352" s="66"/>
    </row>
    <row r="353" spans="1:9" hidden="1" x14ac:dyDescent="0.25">
      <c r="A353" s="48"/>
      <c r="B353" t="s">
        <v>12</v>
      </c>
      <c r="C353" s="1">
        <v>53.330599999999997</v>
      </c>
      <c r="D353" s="35">
        <v>520.18600000000004</v>
      </c>
      <c r="F353" s="94"/>
      <c r="G353" s="96"/>
      <c r="H353" s="66"/>
      <c r="I353" s="66"/>
    </row>
    <row r="354" spans="1:9" hidden="1" x14ac:dyDescent="0.25">
      <c r="A354" s="48"/>
      <c r="B354" t="s">
        <v>13</v>
      </c>
      <c r="C354" s="1">
        <v>54.125799999999998</v>
      </c>
      <c r="D354" s="35">
        <v>520.18299999999999</v>
      </c>
      <c r="F354" s="94"/>
      <c r="G354" s="96"/>
      <c r="H354" s="66"/>
      <c r="I354" s="66"/>
    </row>
    <row r="355" spans="1:9" hidden="1" x14ac:dyDescent="0.25">
      <c r="A355" s="48"/>
      <c r="B355" t="s">
        <v>15</v>
      </c>
      <c r="C355" s="1">
        <v>54.920999999999999</v>
      </c>
      <c r="D355" s="35">
        <v>520.17999999999995</v>
      </c>
      <c r="F355" s="94"/>
      <c r="G355" s="96"/>
      <c r="H355" s="66"/>
      <c r="I355" s="66"/>
    </row>
    <row r="356" spans="1:9" hidden="1" x14ac:dyDescent="0.25">
      <c r="A356" s="48"/>
      <c r="B356" t="s">
        <v>16</v>
      </c>
      <c r="C356" s="1">
        <v>55.716200000000001</v>
      </c>
      <c r="D356" s="35">
        <v>520.17700000000002</v>
      </c>
      <c r="F356" s="94"/>
      <c r="G356" s="96"/>
      <c r="H356" s="66"/>
      <c r="I356" s="66"/>
    </row>
    <row r="357" spans="1:9" hidden="1" x14ac:dyDescent="0.25">
      <c r="A357" s="48"/>
      <c r="B357" t="s">
        <v>17</v>
      </c>
      <c r="C357" s="1">
        <v>56.511400000000002</v>
      </c>
      <c r="D357" s="35">
        <v>520.17399999999998</v>
      </c>
      <c r="F357" s="94"/>
      <c r="G357" s="96"/>
      <c r="H357" s="66"/>
      <c r="I357" s="66"/>
    </row>
    <row r="358" spans="1:9" hidden="1" x14ac:dyDescent="0.25">
      <c r="A358" s="48"/>
      <c r="B358" t="s">
        <v>18</v>
      </c>
      <c r="C358" s="1">
        <v>57.306699999999999</v>
      </c>
      <c r="D358" s="35">
        <v>520.17100000000005</v>
      </c>
      <c r="F358" s="94"/>
      <c r="G358" s="96"/>
      <c r="H358" s="66"/>
      <c r="I358" s="66"/>
    </row>
    <row r="359" spans="1:9" hidden="1" x14ac:dyDescent="0.25">
      <c r="A359" s="48"/>
      <c r="B359" t="s">
        <v>19</v>
      </c>
      <c r="C359" s="1">
        <v>58.101900000000001</v>
      </c>
      <c r="D359" s="35">
        <v>520.16800000000001</v>
      </c>
      <c r="F359" s="94"/>
      <c r="G359" s="96"/>
      <c r="H359" s="66"/>
      <c r="I359" s="66"/>
    </row>
    <row r="360" spans="1:9" hidden="1" x14ac:dyDescent="0.25">
      <c r="A360" s="48"/>
      <c r="B360" t="s">
        <v>20</v>
      </c>
      <c r="C360" s="1">
        <v>58.897199999999998</v>
      </c>
      <c r="D360" s="35">
        <v>520.16499999999996</v>
      </c>
      <c r="F360" s="94"/>
      <c r="G360" s="96"/>
      <c r="H360" s="66"/>
      <c r="I360" s="66"/>
    </row>
    <row r="361" spans="1:9" hidden="1" x14ac:dyDescent="0.25">
      <c r="A361" s="48"/>
      <c r="B361" t="s">
        <v>21</v>
      </c>
      <c r="C361" s="1">
        <v>59.692500000000003</v>
      </c>
      <c r="D361" s="35">
        <v>520.16300000000001</v>
      </c>
      <c r="F361" s="94"/>
      <c r="G361" s="96"/>
      <c r="H361" s="66"/>
      <c r="I361" s="66"/>
    </row>
    <row r="362" spans="1:9" hidden="1" x14ac:dyDescent="0.25">
      <c r="A362" s="48"/>
      <c r="B362" t="s">
        <v>22</v>
      </c>
      <c r="C362" s="1">
        <v>60.4878</v>
      </c>
      <c r="D362" s="35">
        <v>520.16</v>
      </c>
      <c r="F362" s="94"/>
      <c r="G362" s="96"/>
      <c r="H362" s="66"/>
      <c r="I362" s="66"/>
    </row>
    <row r="363" spans="1:9" hidden="1" x14ac:dyDescent="0.25">
      <c r="A363" s="48"/>
      <c r="B363" t="s">
        <v>23</v>
      </c>
      <c r="C363" s="1">
        <v>61.283000000000001</v>
      </c>
      <c r="D363" s="35">
        <v>520.15700000000004</v>
      </c>
      <c r="F363" s="94"/>
      <c r="G363" s="96"/>
      <c r="H363" s="66"/>
      <c r="I363" s="66"/>
    </row>
    <row r="364" spans="1:9" hidden="1" x14ac:dyDescent="0.25">
      <c r="A364" s="48"/>
      <c r="B364" t="s">
        <v>24</v>
      </c>
      <c r="C364" s="1">
        <v>62.078299999999999</v>
      </c>
      <c r="D364" s="35">
        <v>520.154</v>
      </c>
      <c r="F364" s="94"/>
      <c r="G364" s="96"/>
      <c r="H364" s="66"/>
      <c r="I364" s="66"/>
    </row>
    <row r="365" spans="1:9" hidden="1" x14ac:dyDescent="0.25">
      <c r="A365" s="48"/>
      <c r="B365" t="s">
        <v>25</v>
      </c>
      <c r="C365" s="1">
        <v>62.873600000000003</v>
      </c>
      <c r="D365" s="35">
        <v>520.15099999999995</v>
      </c>
      <c r="F365" s="94"/>
      <c r="G365" s="96"/>
      <c r="H365" s="66"/>
      <c r="I365" s="66"/>
    </row>
    <row r="366" spans="1:9" hidden="1" x14ac:dyDescent="0.25">
      <c r="A366" s="48"/>
      <c r="B366" t="s">
        <v>26</v>
      </c>
      <c r="C366" s="1">
        <v>61.453600000000002</v>
      </c>
      <c r="D366" s="35">
        <v>520.15599999999995</v>
      </c>
      <c r="F366" s="94"/>
      <c r="G366" s="96"/>
      <c r="H366" s="66"/>
      <c r="I366" s="66"/>
    </row>
    <row r="367" spans="1:9" hidden="1" x14ac:dyDescent="0.25">
      <c r="A367" s="48"/>
      <c r="B367" t="s">
        <v>27</v>
      </c>
      <c r="C367" s="1">
        <v>61.453600000000002</v>
      </c>
      <c r="D367" s="35">
        <v>520.15599999999995</v>
      </c>
      <c r="F367" s="94"/>
      <c r="G367" s="96"/>
      <c r="H367" s="66"/>
      <c r="I367" s="66"/>
    </row>
    <row r="368" spans="1:9" x14ac:dyDescent="0.25">
      <c r="A368" s="41">
        <v>2</v>
      </c>
      <c r="B368" t="s">
        <v>28</v>
      </c>
      <c r="C368" s="4">
        <v>61.453600000000002</v>
      </c>
      <c r="D368" s="38">
        <v>520.15599999999995</v>
      </c>
      <c r="E368" s="38"/>
      <c r="F368" s="94"/>
      <c r="G368" s="96"/>
      <c r="H368" s="66"/>
      <c r="I368" s="66"/>
    </row>
    <row r="369" spans="1:10" ht="18.75" x14ac:dyDescent="0.3">
      <c r="A369" s="44" t="s">
        <v>47</v>
      </c>
      <c r="B369" s="2" t="s">
        <v>33</v>
      </c>
    </row>
    <row r="370" spans="1:10" x14ac:dyDescent="0.25">
      <c r="A370" s="41">
        <v>2</v>
      </c>
      <c r="B370" t="s">
        <v>7</v>
      </c>
      <c r="C370" s="4">
        <v>257.31099999999998</v>
      </c>
      <c r="D370" s="38">
        <v>0.116205</v>
      </c>
      <c r="E370" s="49" t="str">
        <f>CONCATENATE("H= ",ROUND(D376-D370,1))</f>
        <v>H= 520</v>
      </c>
    </row>
    <row r="371" spans="1:10" hidden="1" x14ac:dyDescent="0.25">
      <c r="A371" s="48"/>
      <c r="B371" t="s">
        <v>8</v>
      </c>
      <c r="C371" s="1">
        <v>225.29300000000001</v>
      </c>
      <c r="D371" s="35">
        <v>85.119399999999999</v>
      </c>
    </row>
    <row r="372" spans="1:10" hidden="1" x14ac:dyDescent="0.25">
      <c r="A372" s="48"/>
      <c r="B372" t="s">
        <v>9</v>
      </c>
      <c r="C372" s="1">
        <v>193.27600000000001</v>
      </c>
      <c r="D372" s="35">
        <v>170.12299999999999</v>
      </c>
    </row>
    <row r="373" spans="1:10" hidden="1" x14ac:dyDescent="0.25">
      <c r="A373" s="48"/>
      <c r="B373" t="s">
        <v>10</v>
      </c>
      <c r="C373" s="1">
        <v>161.25800000000001</v>
      </c>
      <c r="D373" s="35">
        <v>255.126</v>
      </c>
    </row>
    <row r="374" spans="1:10" hidden="1" x14ac:dyDescent="0.25">
      <c r="A374" s="48"/>
      <c r="B374" t="s">
        <v>11</v>
      </c>
      <c r="C374" s="1">
        <v>129.24100000000001</v>
      </c>
      <c r="D374" s="35">
        <v>340.13</v>
      </c>
    </row>
    <row r="375" spans="1:10" hidden="1" x14ac:dyDescent="0.25">
      <c r="A375" s="48"/>
      <c r="B375" t="s">
        <v>12</v>
      </c>
      <c r="C375" s="1">
        <v>97.226100000000002</v>
      </c>
      <c r="D375" s="35">
        <v>425.13400000000001</v>
      </c>
    </row>
    <row r="376" spans="1:10" ht="16.5" thickBot="1" x14ac:dyDescent="0.3">
      <c r="A376" s="41">
        <v>2</v>
      </c>
      <c r="B376" t="s">
        <v>13</v>
      </c>
      <c r="C376" s="4">
        <v>61.453600000000002</v>
      </c>
      <c r="D376" s="38">
        <v>520.15599999999995</v>
      </c>
      <c r="E376" s="6"/>
    </row>
    <row r="377" spans="1:10" ht="27.95" customHeight="1" thickTop="1" thickBot="1" x14ac:dyDescent="0.3">
      <c r="A377" s="44" t="s">
        <v>47</v>
      </c>
      <c r="B377" s="72" t="s">
        <v>34</v>
      </c>
    </row>
    <row r="378" spans="1:10" ht="15" customHeight="1" thickTop="1" x14ac:dyDescent="0.25">
      <c r="A378" s="41">
        <v>2</v>
      </c>
      <c r="B378" t="s">
        <v>7</v>
      </c>
      <c r="C378" s="4">
        <v>0</v>
      </c>
      <c r="D378" s="38">
        <v>0</v>
      </c>
      <c r="E378" s="38"/>
      <c r="F378" s="105">
        <f>C398-C378</f>
        <v>257.31099999999998</v>
      </c>
      <c r="G378" s="107">
        <f>MAX(D378:D398)-MIN(D378:D398)</f>
        <v>0.31204599999999999</v>
      </c>
      <c r="H378" s="67"/>
      <c r="I378" s="67"/>
      <c r="J378" s="10"/>
    </row>
    <row r="379" spans="1:10" ht="15" customHeight="1" x14ac:dyDescent="0.25">
      <c r="A379" s="41">
        <v>2</v>
      </c>
      <c r="B379" t="s">
        <v>8</v>
      </c>
      <c r="C379" s="1">
        <v>53.885199999999998</v>
      </c>
      <c r="D379" s="35">
        <v>0.15650900000000001</v>
      </c>
      <c r="F379" s="106"/>
      <c r="G379" s="108"/>
      <c r="H379" s="68"/>
      <c r="I379" s="68"/>
      <c r="J379" s="11"/>
    </row>
    <row r="380" spans="1:10" ht="15" customHeight="1" x14ac:dyDescent="0.25">
      <c r="A380" s="41">
        <v>2</v>
      </c>
      <c r="B380" t="s">
        <v>9</v>
      </c>
      <c r="C380" s="1">
        <v>66.244799999999998</v>
      </c>
      <c r="D380" s="35">
        <v>0.19489799999999999</v>
      </c>
      <c r="F380" s="106"/>
      <c r="G380" s="108"/>
      <c r="H380" s="68"/>
      <c r="I380" s="68"/>
      <c r="J380" s="11"/>
    </row>
    <row r="381" spans="1:10" ht="15" customHeight="1" x14ac:dyDescent="0.25">
      <c r="A381" s="41">
        <v>2</v>
      </c>
      <c r="B381" t="s">
        <v>10</v>
      </c>
      <c r="C381" s="1">
        <v>77.626999999999995</v>
      </c>
      <c r="D381" s="35">
        <v>0.22930400000000001</v>
      </c>
      <c r="F381" s="106"/>
      <c r="G381" s="108"/>
      <c r="H381" s="68"/>
      <c r="I381" s="68"/>
      <c r="J381" s="11"/>
    </row>
    <row r="382" spans="1:10" ht="15" customHeight="1" x14ac:dyDescent="0.25">
      <c r="A382" s="41">
        <v>2</v>
      </c>
      <c r="B382" t="s">
        <v>11</v>
      </c>
      <c r="C382" s="1">
        <v>88.438900000000004</v>
      </c>
      <c r="D382" s="35">
        <v>0.25912499999999999</v>
      </c>
      <c r="F382" s="106"/>
      <c r="G382" s="108"/>
      <c r="H382" s="68"/>
      <c r="I382" s="68"/>
      <c r="J382" s="11"/>
    </row>
    <row r="383" spans="1:10" ht="15" customHeight="1" x14ac:dyDescent="0.25">
      <c r="A383" s="41">
        <v>2</v>
      </c>
      <c r="B383" t="s">
        <v>12</v>
      </c>
      <c r="C383" s="1">
        <v>98.959599999999995</v>
      </c>
      <c r="D383" s="35">
        <v>0.28290199999999999</v>
      </c>
      <c r="F383" s="106"/>
      <c r="G383" s="108"/>
      <c r="H383" s="68"/>
      <c r="I383" s="68"/>
      <c r="J383" s="11"/>
    </row>
    <row r="384" spans="1:10" ht="15" customHeight="1" x14ac:dyDescent="0.25">
      <c r="A384" s="41">
        <v>2</v>
      </c>
      <c r="B384" t="s">
        <v>13</v>
      </c>
      <c r="C384" s="1">
        <v>109.36199999999999</v>
      </c>
      <c r="D384" s="35">
        <v>0.29961900000000002</v>
      </c>
      <c r="F384" s="106"/>
      <c r="G384" s="108"/>
      <c r="H384" s="68"/>
      <c r="I384" s="68"/>
      <c r="J384" s="11"/>
    </row>
    <row r="385" spans="1:19" ht="15" customHeight="1" x14ac:dyDescent="0.25">
      <c r="A385" s="41">
        <v>2</v>
      </c>
      <c r="B385" t="s">
        <v>15</v>
      </c>
      <c r="C385" s="1">
        <v>119.74299999999999</v>
      </c>
      <c r="D385" s="35">
        <v>0.30913299999999999</v>
      </c>
      <c r="F385" s="106"/>
      <c r="G385" s="108"/>
      <c r="H385" s="68"/>
      <c r="I385" s="68"/>
      <c r="J385" s="11"/>
    </row>
    <row r="386" spans="1:19" ht="15" customHeight="1" x14ac:dyDescent="0.25">
      <c r="A386" s="41">
        <v>2</v>
      </c>
      <c r="B386" t="s">
        <v>16</v>
      </c>
      <c r="C386" s="1">
        <v>130.148</v>
      </c>
      <c r="D386" s="35">
        <v>0.31204599999999999</v>
      </c>
      <c r="F386" s="106"/>
      <c r="G386" s="108"/>
      <c r="H386" s="68"/>
      <c r="I386" s="68"/>
      <c r="J386" s="11"/>
    </row>
    <row r="387" spans="1:19" ht="15" customHeight="1" x14ac:dyDescent="0.25">
      <c r="A387" s="41">
        <v>2</v>
      </c>
      <c r="B387" t="s">
        <v>17</v>
      </c>
      <c r="C387" s="1">
        <v>140.596</v>
      </c>
      <c r="D387" s="35">
        <v>0.30937599999999998</v>
      </c>
      <c r="F387" s="106"/>
      <c r="G387" s="108"/>
      <c r="H387" s="68"/>
      <c r="I387" s="68"/>
      <c r="J387" s="11"/>
    </row>
    <row r="388" spans="1:19" ht="15" customHeight="1" x14ac:dyDescent="0.25">
      <c r="A388" s="41">
        <v>2</v>
      </c>
      <c r="B388" t="s">
        <v>18</v>
      </c>
      <c r="C388" s="1">
        <v>151.08799999999999</v>
      </c>
      <c r="D388" s="35">
        <v>0.30224600000000001</v>
      </c>
      <c r="F388" s="106"/>
      <c r="G388" s="108"/>
      <c r="H388" s="68"/>
      <c r="I388" s="68"/>
      <c r="J388" s="11"/>
    </row>
    <row r="389" spans="1:19" ht="15" customHeight="1" x14ac:dyDescent="0.25">
      <c r="A389" s="41">
        <v>2</v>
      </c>
      <c r="B389" t="s">
        <v>19</v>
      </c>
      <c r="C389" s="1">
        <v>161.62</v>
      </c>
      <c r="D389" s="35">
        <v>0.29166500000000001</v>
      </c>
      <c r="F389" s="106"/>
      <c r="G389" s="108"/>
      <c r="H389" s="68"/>
      <c r="I389" s="68"/>
      <c r="J389" s="11"/>
    </row>
    <row r="390" spans="1:19" ht="15" customHeight="1" x14ac:dyDescent="0.25">
      <c r="A390" s="41">
        <v>2</v>
      </c>
      <c r="B390" t="s">
        <v>20</v>
      </c>
      <c r="C390" s="1">
        <v>172.18299999999999</v>
      </c>
      <c r="D390" s="35">
        <v>0.27842899999999998</v>
      </c>
      <c r="F390" s="106"/>
      <c r="G390" s="108"/>
      <c r="H390" s="68"/>
      <c r="I390" s="68"/>
      <c r="J390" s="11"/>
    </row>
    <row r="391" spans="1:19" ht="15" customHeight="1" x14ac:dyDescent="0.25">
      <c r="A391" s="41">
        <v>2</v>
      </c>
      <c r="B391" t="s">
        <v>21</v>
      </c>
      <c r="C391" s="1">
        <v>182.77099999999999</v>
      </c>
      <c r="D391" s="35">
        <v>0.2631</v>
      </c>
      <c r="F391" s="106"/>
      <c r="G391" s="108"/>
      <c r="H391" s="68"/>
      <c r="I391" s="68"/>
      <c r="J391" s="11"/>
    </row>
    <row r="392" spans="1:19" ht="15" customHeight="1" x14ac:dyDescent="0.25">
      <c r="A392" s="41">
        <v>2</v>
      </c>
      <c r="B392" t="s">
        <v>22</v>
      </c>
      <c r="C392" s="1">
        <v>193.37799999999999</v>
      </c>
      <c r="D392" s="35">
        <v>0.24603900000000001</v>
      </c>
      <c r="F392" s="106"/>
      <c r="G392" s="108"/>
      <c r="H392" s="68"/>
      <c r="I392" s="68"/>
      <c r="J392" s="11"/>
    </row>
    <row r="393" spans="1:19" ht="15" customHeight="1" x14ac:dyDescent="0.25">
      <c r="A393" s="41">
        <v>2</v>
      </c>
      <c r="B393" t="s">
        <v>23</v>
      </c>
      <c r="C393" s="1">
        <v>204.001</v>
      </c>
      <c r="D393" s="35">
        <v>0.227464</v>
      </c>
      <c r="F393" s="106"/>
      <c r="G393" s="108"/>
      <c r="H393" s="68"/>
      <c r="I393" s="68"/>
      <c r="J393" s="11"/>
    </row>
    <row r="394" spans="1:19" ht="15" customHeight="1" x14ac:dyDescent="0.25">
      <c r="A394" s="41">
        <v>2</v>
      </c>
      <c r="B394" t="s">
        <v>24</v>
      </c>
      <c r="C394" s="1">
        <v>214.63800000000001</v>
      </c>
      <c r="D394" s="35">
        <v>0.207508</v>
      </c>
      <c r="F394" s="106"/>
      <c r="G394" s="108"/>
      <c r="H394" s="68"/>
      <c r="I394" s="68"/>
      <c r="J394" s="11"/>
    </row>
    <row r="395" spans="1:19" ht="15" customHeight="1" x14ac:dyDescent="0.25">
      <c r="A395" s="41">
        <v>2</v>
      </c>
      <c r="B395" t="s">
        <v>25</v>
      </c>
      <c r="C395" s="1">
        <v>225.28700000000001</v>
      </c>
      <c r="D395" s="35">
        <v>0.18626599999999999</v>
      </c>
      <c r="F395" s="106"/>
      <c r="G395" s="108"/>
      <c r="H395" s="68"/>
      <c r="I395" s="68"/>
      <c r="J395" s="11"/>
    </row>
    <row r="396" spans="1:19" ht="15" customHeight="1" x14ac:dyDescent="0.25">
      <c r="A396" s="41">
        <v>2</v>
      </c>
      <c r="B396" t="s">
        <v>26</v>
      </c>
      <c r="C396" s="1">
        <v>235.94800000000001</v>
      </c>
      <c r="D396" s="35">
        <v>0.163824</v>
      </c>
      <c r="F396" s="106"/>
      <c r="G396" s="108"/>
      <c r="H396" s="68"/>
      <c r="I396" s="68"/>
      <c r="J396" s="11"/>
    </row>
    <row r="397" spans="1:19" ht="15" customHeight="1" x14ac:dyDescent="0.25">
      <c r="A397" s="41">
        <v>2</v>
      </c>
      <c r="B397" t="s">
        <v>27</v>
      </c>
      <c r="C397" s="1">
        <v>246.62299999999999</v>
      </c>
      <c r="D397" s="35">
        <v>0.14027200000000001</v>
      </c>
      <c r="F397" s="106"/>
      <c r="G397" s="108"/>
      <c r="H397" s="68"/>
      <c r="I397" s="68"/>
      <c r="J397" s="11"/>
    </row>
    <row r="398" spans="1:19" ht="15" customHeight="1" x14ac:dyDescent="0.25">
      <c r="A398" s="41">
        <v>2</v>
      </c>
      <c r="B398" t="s">
        <v>28</v>
      </c>
      <c r="C398" s="4">
        <v>257.31099999999998</v>
      </c>
      <c r="D398" s="38">
        <v>0.116205</v>
      </c>
      <c r="E398" s="38"/>
      <c r="F398" s="106"/>
      <c r="G398" s="108"/>
      <c r="H398" s="68"/>
      <c r="I398" s="68"/>
      <c r="J398" s="11"/>
    </row>
    <row r="399" spans="1:19" ht="21" x14ac:dyDescent="0.35">
      <c r="A399" s="42"/>
      <c r="B399" s="21" t="s">
        <v>37</v>
      </c>
      <c r="C399" s="22"/>
      <c r="D399" s="24"/>
      <c r="E399" s="24"/>
      <c r="F399" s="23"/>
      <c r="G399" s="33"/>
      <c r="J399" s="24"/>
      <c r="K399" s="25"/>
      <c r="L399" s="25"/>
      <c r="M399" s="25"/>
      <c r="N399" s="25"/>
      <c r="O399" s="14"/>
      <c r="P399" s="14"/>
      <c r="Q399" s="14"/>
      <c r="R399" s="14"/>
      <c r="S399" s="26"/>
    </row>
    <row r="400" spans="1:19" hidden="1" x14ac:dyDescent="0.25">
      <c r="A400" s="48"/>
      <c r="B400" t="s">
        <v>1</v>
      </c>
      <c r="K400" s="12"/>
      <c r="L400" s="12"/>
      <c r="M400" s="12"/>
      <c r="N400" s="12"/>
    </row>
    <row r="401" spans="1:14" hidden="1" x14ac:dyDescent="0.25">
      <c r="A401" s="48"/>
      <c r="B401">
        <v>3</v>
      </c>
      <c r="K401" s="12"/>
      <c r="L401" s="12"/>
      <c r="M401" s="12"/>
      <c r="N401" s="12"/>
    </row>
    <row r="402" spans="1:14" hidden="1" x14ac:dyDescent="0.25">
      <c r="A402" s="48"/>
      <c r="B402" t="s">
        <v>2</v>
      </c>
      <c r="K402" s="12"/>
      <c r="L402" s="12"/>
      <c r="M402" s="12"/>
      <c r="N402" s="12"/>
    </row>
    <row r="403" spans="1:14" hidden="1" x14ac:dyDescent="0.25">
      <c r="A403" s="48"/>
      <c r="B403">
        <v>5</v>
      </c>
      <c r="K403" s="12"/>
      <c r="L403" s="12"/>
      <c r="M403" s="12"/>
      <c r="N403" s="12"/>
    </row>
    <row r="404" spans="1:14" hidden="1" x14ac:dyDescent="0.25">
      <c r="A404" s="48"/>
      <c r="B404" t="s">
        <v>3</v>
      </c>
      <c r="K404" s="12"/>
      <c r="L404" s="12"/>
      <c r="M404" s="12"/>
      <c r="N404" s="12"/>
    </row>
    <row r="405" spans="1:14" hidden="1" x14ac:dyDescent="0.25">
      <c r="A405" s="48"/>
      <c r="B405">
        <v>1</v>
      </c>
      <c r="K405" s="12"/>
      <c r="L405" s="12"/>
      <c r="M405" s="12"/>
      <c r="N405" s="12"/>
    </row>
    <row r="406" spans="1:14" hidden="1" x14ac:dyDescent="0.25">
      <c r="A406" s="48"/>
      <c r="B406" t="s">
        <v>4</v>
      </c>
      <c r="K406" s="12"/>
      <c r="L406" s="12"/>
      <c r="M406" s="12"/>
      <c r="N406" s="12"/>
    </row>
    <row r="407" spans="1:14" hidden="1" x14ac:dyDescent="0.25">
      <c r="A407" s="48"/>
      <c r="B407" t="s">
        <v>72</v>
      </c>
      <c r="C407" s="1">
        <v>0.36595</v>
      </c>
      <c r="D407" s="35">
        <v>0</v>
      </c>
      <c r="K407" s="12">
        <v>1744.24</v>
      </c>
      <c r="L407" s="12">
        <v>3.3413600000000002E-2</v>
      </c>
      <c r="M407" s="12"/>
      <c r="N407" s="12"/>
    </row>
    <row r="408" spans="1:14" hidden="1" x14ac:dyDescent="0.25">
      <c r="A408" s="48"/>
      <c r="B408" t="s">
        <v>5</v>
      </c>
      <c r="K408" s="12"/>
      <c r="L408" s="12"/>
      <c r="M408" s="12"/>
      <c r="N408" s="12"/>
    </row>
    <row r="409" spans="1:14" hidden="1" x14ac:dyDescent="0.25">
      <c r="A409" s="48"/>
      <c r="B409" t="s">
        <v>73</v>
      </c>
      <c r="C409" s="1">
        <v>2.4530300000000001E-3</v>
      </c>
      <c r="D409" s="35">
        <v>0</v>
      </c>
      <c r="K409" s="12">
        <v>0</v>
      </c>
      <c r="L409" s="12">
        <v>0</v>
      </c>
      <c r="M409" s="12"/>
      <c r="N409" s="12"/>
    </row>
    <row r="410" spans="1:14" ht="18.75" x14ac:dyDescent="0.3">
      <c r="A410" s="43" t="s">
        <v>48</v>
      </c>
      <c r="B410" s="3" t="s">
        <v>6</v>
      </c>
      <c r="K410" s="12"/>
      <c r="L410" s="12"/>
      <c r="M410" s="12"/>
      <c r="N410" s="12"/>
    </row>
    <row r="411" spans="1:14" x14ac:dyDescent="0.25">
      <c r="A411" s="41">
        <v>3</v>
      </c>
      <c r="B411" t="s">
        <v>7</v>
      </c>
      <c r="C411" s="4">
        <v>40.000100000000003</v>
      </c>
      <c r="D411" s="38">
        <v>0.35469000000000001</v>
      </c>
      <c r="E411" s="49" t="str">
        <f>CONCATENATE("H= ",ROUND(D417-D411,1))</f>
        <v>H= 28</v>
      </c>
      <c r="K411" s="13">
        <v>650</v>
      </c>
      <c r="L411" s="13">
        <v>1729.98</v>
      </c>
      <c r="M411" s="13">
        <v>0</v>
      </c>
      <c r="N411" s="49" t="str">
        <f>CONCATENATE("H= ",ROUND(L417-L411,1))</f>
        <v>H= 28</v>
      </c>
    </row>
    <row r="412" spans="1:14" hidden="1" x14ac:dyDescent="0.25">
      <c r="A412" s="48"/>
      <c r="B412" t="s">
        <v>8</v>
      </c>
      <c r="C412" s="1">
        <v>40.000900000000001</v>
      </c>
      <c r="D412" s="35">
        <v>5.0245300000000004</v>
      </c>
      <c r="K412" s="12">
        <v>650</v>
      </c>
      <c r="L412" s="12">
        <v>1734.65</v>
      </c>
      <c r="M412" s="12">
        <v>0</v>
      </c>
      <c r="N412" s="12"/>
    </row>
    <row r="413" spans="1:14" hidden="1" x14ac:dyDescent="0.25">
      <c r="A413" s="48"/>
      <c r="B413" t="s">
        <v>9</v>
      </c>
      <c r="C413" s="1">
        <v>40.001800000000003</v>
      </c>
      <c r="D413" s="35">
        <v>9.6943599999999996</v>
      </c>
      <c r="K413" s="12">
        <v>650</v>
      </c>
      <c r="L413" s="12">
        <v>1739.32</v>
      </c>
      <c r="M413" s="12">
        <v>0</v>
      </c>
      <c r="N413" s="12"/>
    </row>
    <row r="414" spans="1:14" hidden="1" x14ac:dyDescent="0.25">
      <c r="A414" s="48"/>
      <c r="B414" t="s">
        <v>10</v>
      </c>
      <c r="C414" s="1">
        <v>40.002600000000001</v>
      </c>
      <c r="D414" s="35">
        <v>14.3642</v>
      </c>
      <c r="K414" s="12">
        <v>650</v>
      </c>
      <c r="L414" s="12">
        <v>1743.99</v>
      </c>
      <c r="M414" s="12">
        <v>0</v>
      </c>
      <c r="N414" s="12"/>
    </row>
    <row r="415" spans="1:14" hidden="1" x14ac:dyDescent="0.25">
      <c r="A415" s="48"/>
      <c r="B415" t="s">
        <v>11</v>
      </c>
      <c r="C415" s="1">
        <v>40.003399999999999</v>
      </c>
      <c r="D415" s="35">
        <v>19.033999999999999</v>
      </c>
      <c r="K415" s="12">
        <v>650</v>
      </c>
      <c r="L415" s="12">
        <v>1748.66</v>
      </c>
      <c r="M415" s="12">
        <v>0</v>
      </c>
      <c r="N415" s="12"/>
    </row>
    <row r="416" spans="1:14" hidden="1" x14ac:dyDescent="0.25">
      <c r="A416" s="48"/>
      <c r="B416" t="s">
        <v>12</v>
      </c>
      <c r="C416" s="1">
        <v>40.004100000000001</v>
      </c>
      <c r="D416" s="35">
        <v>23.703900000000001</v>
      </c>
      <c r="K416" s="12">
        <v>650</v>
      </c>
      <c r="L416" s="12">
        <v>1753.33</v>
      </c>
      <c r="M416" s="12">
        <v>0</v>
      </c>
      <c r="N416" s="12"/>
    </row>
    <row r="417" spans="1:19" x14ac:dyDescent="0.25">
      <c r="A417" s="41">
        <v>3</v>
      </c>
      <c r="B417" t="s">
        <v>13</v>
      </c>
      <c r="C417" s="4">
        <v>40.0047</v>
      </c>
      <c r="D417" s="38">
        <v>28.373699999999999</v>
      </c>
      <c r="E417" s="6"/>
      <c r="K417" s="13">
        <v>650</v>
      </c>
      <c r="L417" s="13">
        <v>1758</v>
      </c>
      <c r="M417" s="13">
        <v>0</v>
      </c>
      <c r="N417" s="50"/>
    </row>
    <row r="418" spans="1:19" ht="18.75" x14ac:dyDescent="0.3">
      <c r="A418" s="43" t="s">
        <v>48</v>
      </c>
      <c r="B418" s="3" t="s">
        <v>14</v>
      </c>
      <c r="K418" s="12"/>
      <c r="L418" s="12"/>
      <c r="M418" s="12"/>
      <c r="N418" s="12"/>
    </row>
    <row r="419" spans="1:19" x14ac:dyDescent="0.25">
      <c r="A419" s="41">
        <v>3</v>
      </c>
      <c r="B419" t="s">
        <v>7</v>
      </c>
      <c r="C419" s="4">
        <v>40.0047</v>
      </c>
      <c r="D419" s="38">
        <v>28.373699999999999</v>
      </c>
      <c r="E419" s="38"/>
      <c r="F419" s="101">
        <f>C439-C419</f>
        <v>5</v>
      </c>
      <c r="G419" s="103">
        <f>MAX(D419:D439)-MIN(D419:D439)</f>
        <v>0.99990000000000023</v>
      </c>
      <c r="H419" s="61"/>
      <c r="I419" s="61"/>
      <c r="K419" s="13">
        <v>650</v>
      </c>
      <c r="L419" s="13">
        <v>1758</v>
      </c>
      <c r="M419" s="13">
        <v>0</v>
      </c>
      <c r="N419" s="13"/>
      <c r="O419" s="86">
        <f>K439-K419</f>
        <v>5</v>
      </c>
      <c r="P419" s="86">
        <f>MAX(L419:L439)-MIN(L419:L439)</f>
        <v>1</v>
      </c>
      <c r="Q419" s="86">
        <f>MAX(M419:M439)</f>
        <v>2.6557700000000002E-15</v>
      </c>
      <c r="S419" s="83">
        <f>F419-O419</f>
        <v>0</v>
      </c>
    </row>
    <row r="420" spans="1:19" hidden="1" x14ac:dyDescent="0.25">
      <c r="A420" s="48"/>
      <c r="B420" t="s">
        <v>8</v>
      </c>
      <c r="C420" s="1">
        <v>40.2547</v>
      </c>
      <c r="D420" s="35">
        <v>28.4237</v>
      </c>
      <c r="F420" s="102"/>
      <c r="G420" s="104"/>
      <c r="H420" s="62"/>
      <c r="I420" s="62"/>
      <c r="K420" s="12">
        <v>650.25</v>
      </c>
      <c r="L420" s="12">
        <v>1758.05</v>
      </c>
      <c r="M420" s="12">
        <v>6.7211399999999996E-16</v>
      </c>
      <c r="N420" s="12"/>
      <c r="O420" s="88"/>
      <c r="P420" s="88"/>
      <c r="Q420" s="88"/>
      <c r="S420" s="83"/>
    </row>
    <row r="421" spans="1:19" hidden="1" x14ac:dyDescent="0.25">
      <c r="A421" s="48"/>
      <c r="B421" t="s">
        <v>9</v>
      </c>
      <c r="C421" s="1">
        <v>40.5047</v>
      </c>
      <c r="D421" s="35">
        <v>28.473700000000001</v>
      </c>
      <c r="F421" s="102"/>
      <c r="G421" s="104"/>
      <c r="H421" s="62"/>
      <c r="I421" s="62"/>
      <c r="K421" s="12">
        <v>650.5</v>
      </c>
      <c r="L421" s="12">
        <v>1758.1</v>
      </c>
      <c r="M421" s="12">
        <v>1.2751E-15</v>
      </c>
      <c r="N421" s="12"/>
      <c r="O421" s="88"/>
      <c r="P421" s="88"/>
      <c r="Q421" s="88"/>
      <c r="S421" s="83"/>
    </row>
    <row r="422" spans="1:19" hidden="1" x14ac:dyDescent="0.25">
      <c r="A422" s="48"/>
      <c r="B422" t="s">
        <v>10</v>
      </c>
      <c r="C422" s="1">
        <v>40.7547</v>
      </c>
      <c r="D422" s="35">
        <v>28.523700000000002</v>
      </c>
      <c r="F422" s="102"/>
      <c r="G422" s="104"/>
      <c r="H422" s="62"/>
      <c r="I422" s="62"/>
      <c r="K422" s="12">
        <v>650.75</v>
      </c>
      <c r="L422" s="12">
        <v>1758.15</v>
      </c>
      <c r="M422" s="12">
        <v>1.80606E-15</v>
      </c>
      <c r="N422" s="12"/>
      <c r="O422" s="88"/>
      <c r="P422" s="88"/>
      <c r="Q422" s="88"/>
      <c r="S422" s="83"/>
    </row>
    <row r="423" spans="1:19" hidden="1" x14ac:dyDescent="0.25">
      <c r="A423" s="48"/>
      <c r="B423" t="s">
        <v>11</v>
      </c>
      <c r="C423" s="1">
        <v>41.0047</v>
      </c>
      <c r="D423" s="35">
        <v>28.573599999999999</v>
      </c>
      <c r="F423" s="102"/>
      <c r="G423" s="104"/>
      <c r="H423" s="62"/>
      <c r="I423" s="62"/>
      <c r="K423" s="12">
        <v>651</v>
      </c>
      <c r="L423" s="12">
        <v>1758.2</v>
      </c>
      <c r="M423" s="12">
        <v>2.2658199999999998E-15</v>
      </c>
      <c r="N423" s="12"/>
      <c r="O423" s="88"/>
      <c r="P423" s="88"/>
      <c r="Q423" s="88"/>
      <c r="S423" s="83"/>
    </row>
    <row r="424" spans="1:19" hidden="1" x14ac:dyDescent="0.25">
      <c r="A424" s="48"/>
      <c r="B424" t="s">
        <v>12</v>
      </c>
      <c r="C424" s="1">
        <v>41.2547</v>
      </c>
      <c r="D424" s="35">
        <v>28.6236</v>
      </c>
      <c r="F424" s="102"/>
      <c r="G424" s="104"/>
      <c r="H424" s="62"/>
      <c r="I424" s="62"/>
      <c r="K424" s="12">
        <v>651.25</v>
      </c>
      <c r="L424" s="12">
        <v>1758.25</v>
      </c>
      <c r="M424" s="12">
        <v>2.6557700000000002E-15</v>
      </c>
      <c r="N424" s="12"/>
      <c r="O424" s="88"/>
      <c r="P424" s="88"/>
      <c r="Q424" s="88"/>
      <c r="S424" s="83"/>
    </row>
    <row r="425" spans="1:19" hidden="1" x14ac:dyDescent="0.25">
      <c r="A425" s="48"/>
      <c r="B425" t="s">
        <v>13</v>
      </c>
      <c r="C425" s="1">
        <v>41.5047</v>
      </c>
      <c r="D425" s="35">
        <v>28.6736</v>
      </c>
      <c r="F425" s="102"/>
      <c r="G425" s="104"/>
      <c r="H425" s="62"/>
      <c r="I425" s="62"/>
      <c r="K425" s="12">
        <v>651.5</v>
      </c>
      <c r="L425" s="12">
        <v>1758.3</v>
      </c>
      <c r="M425" s="12">
        <v>2.47691E-16</v>
      </c>
      <c r="N425" s="12"/>
      <c r="O425" s="88"/>
      <c r="P425" s="88"/>
      <c r="Q425" s="88"/>
      <c r="S425" s="83"/>
    </row>
    <row r="426" spans="1:19" hidden="1" x14ac:dyDescent="0.25">
      <c r="A426" s="48"/>
      <c r="B426" t="s">
        <v>15</v>
      </c>
      <c r="C426" s="1">
        <v>41.7547</v>
      </c>
      <c r="D426" s="35">
        <v>28.723600000000001</v>
      </c>
      <c r="F426" s="102"/>
      <c r="G426" s="104"/>
      <c r="H426" s="62"/>
      <c r="I426" s="62"/>
      <c r="K426" s="12">
        <v>651.75</v>
      </c>
      <c r="L426" s="12">
        <v>1758.35</v>
      </c>
      <c r="M426" s="12">
        <v>9.2037799999999994E-16</v>
      </c>
      <c r="N426" s="12"/>
      <c r="O426" s="88"/>
      <c r="P426" s="88"/>
      <c r="Q426" s="88"/>
      <c r="S426" s="83"/>
    </row>
    <row r="427" spans="1:19" hidden="1" x14ac:dyDescent="0.25">
      <c r="A427" s="48"/>
      <c r="B427" t="s">
        <v>16</v>
      </c>
      <c r="C427" s="1">
        <v>42.0047</v>
      </c>
      <c r="D427" s="35">
        <v>28.773599999999998</v>
      </c>
      <c r="F427" s="102"/>
      <c r="G427" s="104"/>
      <c r="H427" s="62"/>
      <c r="I427" s="62"/>
      <c r="K427" s="12">
        <v>652</v>
      </c>
      <c r="L427" s="12">
        <v>1758.4</v>
      </c>
      <c r="M427" s="12">
        <v>1.2747999999999999E-15</v>
      </c>
      <c r="N427" s="12"/>
      <c r="O427" s="88"/>
      <c r="P427" s="88"/>
      <c r="Q427" s="88"/>
      <c r="S427" s="83"/>
    </row>
    <row r="428" spans="1:19" hidden="1" x14ac:dyDescent="0.25">
      <c r="A428" s="48"/>
      <c r="B428" t="s">
        <v>17</v>
      </c>
      <c r="C428" s="1">
        <v>42.2547</v>
      </c>
      <c r="D428" s="35">
        <v>28.823599999999999</v>
      </c>
      <c r="F428" s="102"/>
      <c r="G428" s="104"/>
      <c r="H428" s="62"/>
      <c r="I428" s="62"/>
      <c r="K428" s="12">
        <v>652.25</v>
      </c>
      <c r="L428" s="12">
        <v>1758.45</v>
      </c>
      <c r="M428" s="12">
        <v>1.5582899999999999E-15</v>
      </c>
      <c r="N428" s="12"/>
      <c r="O428" s="88"/>
      <c r="P428" s="88"/>
      <c r="Q428" s="88"/>
      <c r="S428" s="83"/>
    </row>
    <row r="429" spans="1:19" hidden="1" x14ac:dyDescent="0.25">
      <c r="A429" s="48"/>
      <c r="B429" t="s">
        <v>18</v>
      </c>
      <c r="C429" s="1">
        <v>42.5047</v>
      </c>
      <c r="D429" s="35">
        <v>28.8736</v>
      </c>
      <c r="F429" s="102"/>
      <c r="G429" s="104"/>
      <c r="H429" s="62"/>
      <c r="I429" s="62"/>
      <c r="K429" s="12">
        <v>652.5</v>
      </c>
      <c r="L429" s="12">
        <v>1758.5</v>
      </c>
      <c r="M429" s="12">
        <v>1.7707E-15</v>
      </c>
      <c r="N429" s="12"/>
      <c r="O429" s="88"/>
      <c r="P429" s="88"/>
      <c r="Q429" s="88"/>
      <c r="S429" s="83"/>
    </row>
    <row r="430" spans="1:19" hidden="1" x14ac:dyDescent="0.25">
      <c r="A430" s="48"/>
      <c r="B430" t="s">
        <v>19</v>
      </c>
      <c r="C430" s="1">
        <v>42.7547</v>
      </c>
      <c r="D430" s="35">
        <v>28.9236</v>
      </c>
      <c r="F430" s="102"/>
      <c r="G430" s="104"/>
      <c r="H430" s="62"/>
      <c r="I430" s="62"/>
      <c r="K430" s="12">
        <v>652.75</v>
      </c>
      <c r="L430" s="12">
        <v>1758.55</v>
      </c>
      <c r="M430" s="12">
        <v>3.1889100000000001E-16</v>
      </c>
      <c r="N430" s="12"/>
      <c r="O430" s="88"/>
      <c r="P430" s="88"/>
      <c r="Q430" s="88"/>
      <c r="S430" s="83"/>
    </row>
    <row r="431" spans="1:19" hidden="1" x14ac:dyDescent="0.25">
      <c r="A431" s="48"/>
      <c r="B431" t="s">
        <v>20</v>
      </c>
      <c r="C431" s="1">
        <v>43.0047</v>
      </c>
      <c r="D431" s="35">
        <v>28.973600000000001</v>
      </c>
      <c r="F431" s="102"/>
      <c r="G431" s="104"/>
      <c r="H431" s="62"/>
      <c r="I431" s="62"/>
      <c r="K431" s="12">
        <v>653</v>
      </c>
      <c r="L431" s="12">
        <v>1758.6</v>
      </c>
      <c r="M431" s="12">
        <v>5.6667800000000003E-16</v>
      </c>
      <c r="N431" s="12"/>
      <c r="O431" s="88"/>
      <c r="P431" s="88"/>
      <c r="Q431" s="88"/>
      <c r="S431" s="83"/>
    </row>
    <row r="432" spans="1:19" hidden="1" x14ac:dyDescent="0.25">
      <c r="A432" s="48"/>
      <c r="B432" t="s">
        <v>21</v>
      </c>
      <c r="C432" s="1">
        <v>43.2547</v>
      </c>
      <c r="D432" s="35">
        <v>29.023599999999998</v>
      </c>
      <c r="F432" s="102"/>
      <c r="G432" s="104"/>
      <c r="H432" s="62"/>
      <c r="I432" s="62"/>
      <c r="K432" s="12">
        <v>653.25</v>
      </c>
      <c r="L432" s="12">
        <v>1758.65</v>
      </c>
      <c r="M432" s="12">
        <v>7.4352499999999999E-16</v>
      </c>
      <c r="N432" s="12"/>
      <c r="O432" s="88"/>
      <c r="P432" s="88"/>
      <c r="Q432" s="88"/>
      <c r="S432" s="83"/>
    </row>
    <row r="433" spans="1:19" hidden="1" x14ac:dyDescent="0.25">
      <c r="A433" s="48"/>
      <c r="B433" t="s">
        <v>22</v>
      </c>
      <c r="C433" s="1">
        <v>43.5047</v>
      </c>
      <c r="D433" s="35">
        <v>29.073599999999999</v>
      </c>
      <c r="F433" s="102"/>
      <c r="G433" s="104"/>
      <c r="H433" s="62"/>
      <c r="I433" s="62"/>
      <c r="K433" s="12">
        <v>653.5</v>
      </c>
      <c r="L433" s="12">
        <v>1758.7</v>
      </c>
      <c r="M433" s="12">
        <v>8.5009900000000003E-16</v>
      </c>
      <c r="N433" s="12"/>
      <c r="O433" s="88"/>
      <c r="P433" s="88"/>
      <c r="Q433" s="88"/>
      <c r="S433" s="83"/>
    </row>
    <row r="434" spans="1:19" hidden="1" x14ac:dyDescent="0.25">
      <c r="A434" s="48"/>
      <c r="B434" t="s">
        <v>23</v>
      </c>
      <c r="C434" s="1">
        <v>43.7547</v>
      </c>
      <c r="D434" s="35">
        <v>29.1236</v>
      </c>
      <c r="F434" s="102"/>
      <c r="G434" s="104"/>
      <c r="H434" s="62"/>
      <c r="I434" s="62"/>
      <c r="K434" s="12">
        <v>653.75</v>
      </c>
      <c r="L434" s="12">
        <v>1758.75</v>
      </c>
      <c r="M434" s="12">
        <v>8.85397E-16</v>
      </c>
      <c r="N434" s="12"/>
      <c r="O434" s="88"/>
      <c r="P434" s="88"/>
      <c r="Q434" s="88"/>
      <c r="S434" s="83"/>
    </row>
    <row r="435" spans="1:19" hidden="1" x14ac:dyDescent="0.25">
      <c r="A435" s="48"/>
      <c r="B435" t="s">
        <v>24</v>
      </c>
      <c r="C435" s="1">
        <v>44.0047</v>
      </c>
      <c r="D435" s="35">
        <v>29.1736</v>
      </c>
      <c r="F435" s="102"/>
      <c r="G435" s="104"/>
      <c r="H435" s="62"/>
      <c r="I435" s="62"/>
      <c r="K435" s="12">
        <v>654</v>
      </c>
      <c r="L435" s="12">
        <v>1758.8</v>
      </c>
      <c r="M435" s="12">
        <v>1.41696E-16</v>
      </c>
      <c r="N435" s="12"/>
      <c r="O435" s="88"/>
      <c r="P435" s="88"/>
      <c r="Q435" s="88"/>
      <c r="S435" s="83"/>
    </row>
    <row r="436" spans="1:19" hidden="1" x14ac:dyDescent="0.25">
      <c r="A436" s="48"/>
      <c r="B436" t="s">
        <v>25</v>
      </c>
      <c r="C436" s="1">
        <v>44.2547</v>
      </c>
      <c r="D436" s="35">
        <v>29.223600000000001</v>
      </c>
      <c r="F436" s="102"/>
      <c r="G436" s="104"/>
      <c r="H436" s="62"/>
      <c r="I436" s="62"/>
      <c r="K436" s="12">
        <v>654.25</v>
      </c>
      <c r="L436" s="12">
        <v>1758.85</v>
      </c>
      <c r="M436" s="12">
        <v>0</v>
      </c>
      <c r="N436" s="12"/>
      <c r="O436" s="88"/>
      <c r="P436" s="88"/>
      <c r="Q436" s="88"/>
      <c r="S436" s="83"/>
    </row>
    <row r="437" spans="1:19" hidden="1" x14ac:dyDescent="0.25">
      <c r="A437" s="48"/>
      <c r="B437" t="s">
        <v>26</v>
      </c>
      <c r="C437" s="1">
        <v>44.5047</v>
      </c>
      <c r="D437" s="35">
        <v>29.273599999999998</v>
      </c>
      <c r="F437" s="102"/>
      <c r="G437" s="104"/>
      <c r="H437" s="62"/>
      <c r="I437" s="62"/>
      <c r="K437" s="12">
        <v>654.5</v>
      </c>
      <c r="L437" s="12">
        <v>1758.9</v>
      </c>
      <c r="M437" s="12">
        <v>0</v>
      </c>
      <c r="N437" s="12"/>
      <c r="O437" s="88"/>
      <c r="P437" s="88"/>
      <c r="Q437" s="88"/>
      <c r="S437" s="83"/>
    </row>
    <row r="438" spans="1:19" hidden="1" x14ac:dyDescent="0.25">
      <c r="A438" s="48"/>
      <c r="B438" t="s">
        <v>27</v>
      </c>
      <c r="C438" s="1">
        <v>44.7547</v>
      </c>
      <c r="D438" s="35">
        <v>29.323599999999999</v>
      </c>
      <c r="F438" s="102"/>
      <c r="G438" s="104"/>
      <c r="H438" s="62"/>
      <c r="I438" s="62"/>
      <c r="K438" s="12">
        <v>654.75</v>
      </c>
      <c r="L438" s="12">
        <v>1758.95</v>
      </c>
      <c r="M438" s="12">
        <v>0</v>
      </c>
      <c r="N438" s="12"/>
      <c r="O438" s="88"/>
      <c r="P438" s="88"/>
      <c r="Q438" s="88"/>
      <c r="S438" s="83"/>
    </row>
    <row r="439" spans="1:19" x14ac:dyDescent="0.25">
      <c r="A439" s="41">
        <v>3</v>
      </c>
      <c r="B439" t="s">
        <v>28</v>
      </c>
      <c r="C439" s="4">
        <v>45.0047</v>
      </c>
      <c r="D439" s="38">
        <v>29.3736</v>
      </c>
      <c r="E439" s="38"/>
      <c r="F439" s="102"/>
      <c r="G439" s="104"/>
      <c r="H439" s="62"/>
      <c r="I439" s="62"/>
      <c r="K439" s="13">
        <v>655</v>
      </c>
      <c r="L439" s="13">
        <v>1759</v>
      </c>
      <c r="M439" s="13">
        <v>0</v>
      </c>
      <c r="N439" s="13"/>
      <c r="O439" s="88"/>
      <c r="P439" s="88"/>
      <c r="Q439" s="88"/>
      <c r="S439" s="83"/>
    </row>
    <row r="440" spans="1:19" ht="18.75" x14ac:dyDescent="0.3">
      <c r="A440" s="43" t="s">
        <v>48</v>
      </c>
      <c r="B440" s="3" t="s">
        <v>29</v>
      </c>
      <c r="K440" s="12"/>
      <c r="L440" s="12"/>
      <c r="M440" s="12"/>
      <c r="N440" s="12"/>
    </row>
    <row r="441" spans="1:19" x14ac:dyDescent="0.25">
      <c r="A441" s="41">
        <v>3</v>
      </c>
      <c r="B441" t="s">
        <v>7</v>
      </c>
      <c r="C441" s="4">
        <v>55.908999999999999</v>
      </c>
      <c r="D441" s="38">
        <v>0.35469000000000001</v>
      </c>
      <c r="E441" s="49" t="str">
        <f>CONCATENATE("H= ",ROUND(D447-D441,1))</f>
        <v>H= 29</v>
      </c>
      <c r="K441" s="13">
        <v>665.904</v>
      </c>
      <c r="L441" s="13">
        <v>1729.98</v>
      </c>
      <c r="M441" s="13">
        <v>0</v>
      </c>
      <c r="N441" s="49" t="str">
        <f>CONCATENATE("H= ",ROUND(L447-L441,1))</f>
        <v>H= 29</v>
      </c>
    </row>
    <row r="442" spans="1:19" hidden="1" x14ac:dyDescent="0.25">
      <c r="A442" s="48"/>
      <c r="B442" t="s">
        <v>8</v>
      </c>
      <c r="C442" s="1">
        <v>54.0916</v>
      </c>
      <c r="D442" s="35">
        <v>5.1911699999999996</v>
      </c>
      <c r="K442" s="12">
        <v>664.08699999999999</v>
      </c>
      <c r="L442" s="12">
        <v>1734.82</v>
      </c>
      <c r="M442" s="12">
        <v>0</v>
      </c>
      <c r="N442" s="12"/>
    </row>
    <row r="443" spans="1:19" hidden="1" x14ac:dyDescent="0.25">
      <c r="A443" s="48"/>
      <c r="B443" t="s">
        <v>9</v>
      </c>
      <c r="C443" s="1">
        <v>52.2742</v>
      </c>
      <c r="D443" s="35">
        <v>10.027699999999999</v>
      </c>
      <c r="K443" s="12">
        <v>662.26900000000001</v>
      </c>
      <c r="L443" s="12">
        <v>1739.65</v>
      </c>
      <c r="M443" s="12">
        <v>0</v>
      </c>
      <c r="N443" s="12"/>
    </row>
    <row r="444" spans="1:19" hidden="1" x14ac:dyDescent="0.25">
      <c r="A444" s="48"/>
      <c r="B444" t="s">
        <v>10</v>
      </c>
      <c r="C444" s="1">
        <v>50.456800000000001</v>
      </c>
      <c r="D444" s="35">
        <v>14.864100000000001</v>
      </c>
      <c r="K444" s="12">
        <v>660.452</v>
      </c>
      <c r="L444" s="12">
        <v>1744.49</v>
      </c>
      <c r="M444" s="12">
        <v>0</v>
      </c>
      <c r="N444" s="12"/>
    </row>
    <row r="445" spans="1:19" hidden="1" x14ac:dyDescent="0.25">
      <c r="A445" s="48"/>
      <c r="B445" t="s">
        <v>11</v>
      </c>
      <c r="C445" s="1">
        <v>48.639499999999998</v>
      </c>
      <c r="D445" s="35">
        <v>19.700600000000001</v>
      </c>
      <c r="K445" s="12">
        <v>658.63499999999999</v>
      </c>
      <c r="L445" s="12">
        <v>1749.33</v>
      </c>
      <c r="M445" s="12">
        <v>0</v>
      </c>
      <c r="N445" s="12"/>
    </row>
    <row r="446" spans="1:19" hidden="1" x14ac:dyDescent="0.25">
      <c r="A446" s="48"/>
      <c r="B446" t="s">
        <v>12</v>
      </c>
      <c r="C446" s="1">
        <v>46.822099999999999</v>
      </c>
      <c r="D446" s="35">
        <v>24.537099999999999</v>
      </c>
      <c r="K446" s="12">
        <v>656.81700000000001</v>
      </c>
      <c r="L446" s="12">
        <v>1754.16</v>
      </c>
      <c r="M446" s="12">
        <v>0</v>
      </c>
      <c r="N446" s="12"/>
    </row>
    <row r="447" spans="1:19" ht="16.5" thickBot="1" x14ac:dyDescent="0.3">
      <c r="A447" s="41">
        <v>3</v>
      </c>
      <c r="B447" t="s">
        <v>13</v>
      </c>
      <c r="C447" s="4">
        <v>45.0047</v>
      </c>
      <c r="D447" s="38">
        <v>29.3736</v>
      </c>
      <c r="E447" s="6"/>
      <c r="K447" s="13">
        <v>655</v>
      </c>
      <c r="L447" s="13">
        <v>1759</v>
      </c>
      <c r="M447" s="13">
        <v>0</v>
      </c>
      <c r="N447" s="50"/>
    </row>
    <row r="448" spans="1:19" ht="27.95" customHeight="1" thickTop="1" thickBot="1" x14ac:dyDescent="0.3">
      <c r="A448" s="43" t="s">
        <v>45</v>
      </c>
      <c r="B448" s="71" t="s">
        <v>30</v>
      </c>
      <c r="K448" s="12"/>
      <c r="L448" s="12"/>
      <c r="M448" s="12"/>
      <c r="N448" s="12"/>
    </row>
    <row r="449" spans="1:19" ht="19.5" thickTop="1" x14ac:dyDescent="0.25">
      <c r="A449" s="41">
        <v>3</v>
      </c>
      <c r="B449" t="s">
        <v>7</v>
      </c>
      <c r="C449" s="4">
        <v>40.000100000000003</v>
      </c>
      <c r="D449" s="38">
        <v>0.35469000000000001</v>
      </c>
      <c r="E449" s="38"/>
      <c r="F449" s="97">
        <f>C469-C449</f>
        <v>15.908899999999996</v>
      </c>
      <c r="G449" s="99">
        <f>MAX(D449:D469)-MIN(D449:D469)</f>
        <v>1.7666999999999988E-2</v>
      </c>
      <c r="H449" s="81">
        <f>G449/F449</f>
        <v>1.1105104689827703E-3</v>
      </c>
      <c r="I449" s="63"/>
      <c r="J449" s="10"/>
      <c r="K449" s="13">
        <v>650</v>
      </c>
      <c r="L449" s="13">
        <v>1729.98</v>
      </c>
      <c r="M449" s="13">
        <v>0</v>
      </c>
      <c r="N449" s="13"/>
      <c r="O449" s="89">
        <f>K469-K449</f>
        <v>15.903999999999996</v>
      </c>
      <c r="P449" s="86">
        <f>MAX(L449:L469)-MIN(L449:L469)</f>
        <v>0</v>
      </c>
      <c r="Q449" s="86">
        <f>MAX(M449:M469)</f>
        <v>0.15066399999999999</v>
      </c>
      <c r="S449" s="83">
        <f>F449-O449</f>
        <v>4.8999999999992383E-3</v>
      </c>
    </row>
    <row r="450" spans="1:19" ht="18.75" x14ac:dyDescent="0.25">
      <c r="A450" s="41">
        <v>3</v>
      </c>
      <c r="B450" t="s">
        <v>8</v>
      </c>
      <c r="C450" s="1">
        <v>40.797499999999999</v>
      </c>
      <c r="D450" s="35">
        <v>0.361761</v>
      </c>
      <c r="F450" s="98"/>
      <c r="G450" s="100"/>
      <c r="H450" s="82"/>
      <c r="I450" s="64"/>
      <c r="J450" s="11"/>
      <c r="K450" s="12">
        <v>650.79499999999996</v>
      </c>
      <c r="L450" s="12">
        <v>1729.98</v>
      </c>
      <c r="M450" s="12">
        <v>5.9285400000000002E-2</v>
      </c>
      <c r="N450" s="12"/>
      <c r="O450" s="90"/>
      <c r="P450" s="88"/>
      <c r="Q450" s="88"/>
      <c r="S450" s="83"/>
    </row>
    <row r="451" spans="1:19" ht="18.75" x14ac:dyDescent="0.25">
      <c r="A451" s="41">
        <v>3</v>
      </c>
      <c r="B451" t="s">
        <v>9</v>
      </c>
      <c r="C451" s="1">
        <v>41.593699999999998</v>
      </c>
      <c r="D451" s="35">
        <v>0.36595</v>
      </c>
      <c r="F451" s="98"/>
      <c r="G451" s="100"/>
      <c r="H451" s="82"/>
      <c r="I451" s="64"/>
      <c r="J451" s="11"/>
      <c r="K451" s="12">
        <v>651.59</v>
      </c>
      <c r="L451" s="12">
        <v>1729.98</v>
      </c>
      <c r="M451" s="12">
        <v>9.9924700000000005E-2</v>
      </c>
      <c r="N451" s="12"/>
      <c r="O451" s="90"/>
      <c r="P451" s="88"/>
      <c r="Q451" s="88"/>
      <c r="S451" s="83"/>
    </row>
    <row r="452" spans="1:19" ht="18.75" x14ac:dyDescent="0.25">
      <c r="A452" s="41">
        <v>3</v>
      </c>
      <c r="B452" t="s">
        <v>10</v>
      </c>
      <c r="C452" s="1">
        <v>42.389400000000002</v>
      </c>
      <c r="D452" s="35">
        <v>0.36840299999999998</v>
      </c>
      <c r="F452" s="98"/>
      <c r="G452" s="100"/>
      <c r="H452" s="82"/>
      <c r="I452" s="64"/>
      <c r="J452" s="11"/>
      <c r="K452" s="12">
        <v>652.38599999999997</v>
      </c>
      <c r="L452" s="12">
        <v>1729.98</v>
      </c>
      <c r="M452" s="12">
        <v>0.126252</v>
      </c>
      <c r="N452" s="12"/>
      <c r="O452" s="90"/>
      <c r="P452" s="88"/>
      <c r="Q452" s="88"/>
      <c r="S452" s="83"/>
    </row>
    <row r="453" spans="1:19" ht="18.75" x14ac:dyDescent="0.25">
      <c r="A453" s="41">
        <v>3</v>
      </c>
      <c r="B453" t="s">
        <v>11</v>
      </c>
      <c r="C453" s="1">
        <v>43.184699999999999</v>
      </c>
      <c r="D453" s="35">
        <v>0.36988100000000002</v>
      </c>
      <c r="F453" s="98"/>
      <c r="G453" s="100"/>
      <c r="H453" s="82"/>
      <c r="I453" s="64"/>
      <c r="J453" s="11"/>
      <c r="K453" s="12">
        <v>653.18100000000004</v>
      </c>
      <c r="L453" s="12">
        <v>1729.98</v>
      </c>
      <c r="M453" s="12">
        <v>0.14174600000000001</v>
      </c>
      <c r="N453" s="12"/>
      <c r="O453" s="90"/>
      <c r="P453" s="88"/>
      <c r="Q453" s="88"/>
      <c r="S453" s="83"/>
    </row>
    <row r="454" spans="1:19" ht="18.75" x14ac:dyDescent="0.25">
      <c r="A454" s="41">
        <v>3</v>
      </c>
      <c r="B454" t="s">
        <v>12</v>
      </c>
      <c r="C454" s="1">
        <v>43.98</v>
      </c>
      <c r="D454" s="35">
        <v>0.37083199999999999</v>
      </c>
      <c r="F454" s="98"/>
      <c r="G454" s="100"/>
      <c r="H454" s="82"/>
      <c r="I454" s="64"/>
      <c r="J454" s="11"/>
      <c r="K454" s="12">
        <v>653.976</v>
      </c>
      <c r="L454" s="12">
        <v>1729.98</v>
      </c>
      <c r="M454" s="12">
        <v>0.14916599999999999</v>
      </c>
      <c r="N454" s="12"/>
      <c r="O454" s="90"/>
      <c r="P454" s="88"/>
      <c r="Q454" s="88"/>
      <c r="S454" s="83"/>
    </row>
    <row r="455" spans="1:19" ht="18.75" x14ac:dyDescent="0.25">
      <c r="A455" s="41">
        <v>3</v>
      </c>
      <c r="B455" t="s">
        <v>13</v>
      </c>
      <c r="C455" s="1">
        <v>44.775199999999998</v>
      </c>
      <c r="D455" s="35">
        <v>0.37148799999999998</v>
      </c>
      <c r="F455" s="98"/>
      <c r="G455" s="100"/>
      <c r="H455" s="82"/>
      <c r="I455" s="64"/>
      <c r="J455" s="11"/>
      <c r="K455" s="12">
        <v>654.77099999999996</v>
      </c>
      <c r="L455" s="12">
        <v>1729.98</v>
      </c>
      <c r="M455" s="12">
        <v>0.15066399999999999</v>
      </c>
      <c r="N455" s="12"/>
      <c r="O455" s="90"/>
      <c r="P455" s="88"/>
      <c r="Q455" s="88"/>
      <c r="S455" s="83"/>
    </row>
    <row r="456" spans="1:19" ht="18.75" x14ac:dyDescent="0.25">
      <c r="A456" s="41">
        <v>3</v>
      </c>
      <c r="B456" t="s">
        <v>15</v>
      </c>
      <c r="C456" s="1">
        <v>45.570399999999999</v>
      </c>
      <c r="D456" s="35">
        <v>0.37195099999999998</v>
      </c>
      <c r="F456" s="98"/>
      <c r="G456" s="100"/>
      <c r="H456" s="82"/>
      <c r="I456" s="64"/>
      <c r="J456" s="11"/>
      <c r="K456" s="12">
        <v>655.56600000000003</v>
      </c>
      <c r="L456" s="12">
        <v>1729.98</v>
      </c>
      <c r="M456" s="12">
        <v>0.147893</v>
      </c>
      <c r="N456" s="12"/>
      <c r="O456" s="90"/>
      <c r="P456" s="88"/>
      <c r="Q456" s="88"/>
      <c r="S456" s="83"/>
    </row>
    <row r="457" spans="1:19" ht="18.75" x14ac:dyDescent="0.25">
      <c r="A457" s="41">
        <v>3</v>
      </c>
      <c r="B457" t="s">
        <v>16</v>
      </c>
      <c r="C457" s="1">
        <v>46.365600000000001</v>
      </c>
      <c r="D457" s="35">
        <v>0.37224400000000002</v>
      </c>
      <c r="F457" s="98"/>
      <c r="G457" s="100"/>
      <c r="H457" s="82"/>
      <c r="I457" s="64"/>
      <c r="J457" s="11"/>
      <c r="K457" s="12">
        <v>656.36199999999997</v>
      </c>
      <c r="L457" s="12">
        <v>1729.98</v>
      </c>
      <c r="M457" s="12">
        <v>0.142096</v>
      </c>
      <c r="N457" s="12"/>
      <c r="O457" s="90"/>
      <c r="P457" s="88"/>
      <c r="Q457" s="88"/>
      <c r="S457" s="83"/>
    </row>
    <row r="458" spans="1:19" ht="18.75" x14ac:dyDescent="0.25">
      <c r="A458" s="41">
        <v>3</v>
      </c>
      <c r="B458" t="s">
        <v>17</v>
      </c>
      <c r="C458" s="1">
        <v>47.160800000000002</v>
      </c>
      <c r="D458" s="35">
        <v>0.37235699999999999</v>
      </c>
      <c r="F458" s="98"/>
      <c r="G458" s="100"/>
      <c r="H458" s="82"/>
      <c r="I458" s="64"/>
      <c r="J458" s="11"/>
      <c r="K458" s="12">
        <v>657.15700000000004</v>
      </c>
      <c r="L458" s="12">
        <v>1729.98</v>
      </c>
      <c r="M458" s="12">
        <v>0.134187</v>
      </c>
      <c r="N458" s="12"/>
      <c r="O458" s="90"/>
      <c r="P458" s="88"/>
      <c r="Q458" s="88"/>
      <c r="S458" s="83"/>
    </row>
    <row r="459" spans="1:19" ht="18.75" x14ac:dyDescent="0.25">
      <c r="A459" s="41">
        <v>3</v>
      </c>
      <c r="B459" t="s">
        <v>18</v>
      </c>
      <c r="C459" s="1">
        <v>47.956099999999999</v>
      </c>
      <c r="D459" s="35">
        <v>0.37226100000000001</v>
      </c>
      <c r="F459" s="98"/>
      <c r="G459" s="100"/>
      <c r="H459" s="82"/>
      <c r="I459" s="64"/>
      <c r="J459" s="11"/>
      <c r="K459" s="12">
        <v>657.952</v>
      </c>
      <c r="L459" s="12">
        <v>1729.98</v>
      </c>
      <c r="M459" s="12">
        <v>0.12482</v>
      </c>
      <c r="N459" s="12"/>
      <c r="O459" s="90"/>
      <c r="P459" s="88"/>
      <c r="Q459" s="88"/>
      <c r="S459" s="83"/>
    </row>
    <row r="460" spans="1:19" ht="18.75" x14ac:dyDescent="0.25">
      <c r="A460" s="41">
        <v>3</v>
      </c>
      <c r="B460" t="s">
        <v>19</v>
      </c>
      <c r="C460" s="1">
        <v>48.751399999999997</v>
      </c>
      <c r="D460" s="35">
        <v>0.37192500000000001</v>
      </c>
      <c r="F460" s="98"/>
      <c r="G460" s="100"/>
      <c r="H460" s="82"/>
      <c r="I460" s="64"/>
      <c r="J460" s="11"/>
      <c r="K460" s="12">
        <v>658.74699999999996</v>
      </c>
      <c r="L460" s="12">
        <v>1729.98</v>
      </c>
      <c r="M460" s="12">
        <v>0.11444600000000001</v>
      </c>
      <c r="N460" s="12"/>
      <c r="O460" s="90"/>
      <c r="P460" s="88"/>
      <c r="Q460" s="88"/>
      <c r="S460" s="83"/>
    </row>
    <row r="461" spans="1:19" ht="18.75" x14ac:dyDescent="0.25">
      <c r="A461" s="41">
        <v>3</v>
      </c>
      <c r="B461" t="s">
        <v>20</v>
      </c>
      <c r="C461" s="1">
        <v>49.546599999999998</v>
      </c>
      <c r="D461" s="35">
        <v>0.37131900000000001</v>
      </c>
      <c r="F461" s="98"/>
      <c r="G461" s="100"/>
      <c r="H461" s="82"/>
      <c r="I461" s="64"/>
      <c r="J461" s="11"/>
      <c r="K461" s="12">
        <v>659.54200000000003</v>
      </c>
      <c r="L461" s="12">
        <v>1729.98</v>
      </c>
      <c r="M461" s="12">
        <v>0.103364</v>
      </c>
      <c r="N461" s="12"/>
      <c r="O461" s="90"/>
      <c r="P461" s="88"/>
      <c r="Q461" s="88"/>
      <c r="S461" s="83"/>
    </row>
    <row r="462" spans="1:19" ht="18.75" x14ac:dyDescent="0.25">
      <c r="A462" s="41">
        <v>3</v>
      </c>
      <c r="B462" t="s">
        <v>21</v>
      </c>
      <c r="C462" s="1">
        <v>50.341900000000003</v>
      </c>
      <c r="D462" s="35">
        <v>0.370417</v>
      </c>
      <c r="F462" s="98"/>
      <c r="G462" s="100"/>
      <c r="H462" s="82"/>
      <c r="I462" s="64"/>
      <c r="J462" s="11"/>
      <c r="K462" s="12">
        <v>660.33799999999997</v>
      </c>
      <c r="L462" s="12">
        <v>1729.98</v>
      </c>
      <c r="M462" s="12">
        <v>9.1758900000000004E-2</v>
      </c>
      <c r="N462" s="12"/>
      <c r="O462" s="90"/>
      <c r="P462" s="88"/>
      <c r="Q462" s="88"/>
      <c r="S462" s="83"/>
    </row>
    <row r="463" spans="1:19" ht="18.75" x14ac:dyDescent="0.25">
      <c r="A463" s="41">
        <v>3</v>
      </c>
      <c r="B463" t="s">
        <v>22</v>
      </c>
      <c r="C463" s="1">
        <v>51.1372</v>
      </c>
      <c r="D463" s="35">
        <v>0.36919800000000003</v>
      </c>
      <c r="F463" s="98"/>
      <c r="G463" s="100"/>
      <c r="H463" s="82"/>
      <c r="I463" s="64"/>
      <c r="J463" s="11"/>
      <c r="K463" s="12">
        <v>661.13300000000004</v>
      </c>
      <c r="L463" s="12">
        <v>1729.98</v>
      </c>
      <c r="M463" s="12">
        <v>7.9737500000000003E-2</v>
      </c>
      <c r="N463" s="12"/>
      <c r="O463" s="90"/>
      <c r="P463" s="88"/>
      <c r="Q463" s="88"/>
      <c r="S463" s="83"/>
    </row>
    <row r="464" spans="1:19" ht="18.75" x14ac:dyDescent="0.25">
      <c r="A464" s="41">
        <v>3</v>
      </c>
      <c r="B464" t="s">
        <v>23</v>
      </c>
      <c r="C464" s="1">
        <v>51.932499999999997</v>
      </c>
      <c r="D464" s="35">
        <v>0.367643</v>
      </c>
      <c r="F464" s="98"/>
      <c r="G464" s="100"/>
      <c r="H464" s="82"/>
      <c r="I464" s="64"/>
      <c r="J464" s="11"/>
      <c r="K464" s="12">
        <v>661.928</v>
      </c>
      <c r="L464" s="12">
        <v>1729.98</v>
      </c>
      <c r="M464" s="12">
        <v>6.73512E-2</v>
      </c>
      <c r="N464" s="12"/>
      <c r="O464" s="90"/>
      <c r="P464" s="88"/>
      <c r="Q464" s="88"/>
      <c r="S464" s="83"/>
    </row>
    <row r="465" spans="1:19" ht="18.75" x14ac:dyDescent="0.25">
      <c r="A465" s="41">
        <v>3</v>
      </c>
      <c r="B465" t="s">
        <v>24</v>
      </c>
      <c r="C465" s="1">
        <v>52.727800000000002</v>
      </c>
      <c r="D465" s="35">
        <v>0.36573600000000001</v>
      </c>
      <c r="F465" s="98"/>
      <c r="G465" s="100"/>
      <c r="H465" s="82"/>
      <c r="I465" s="64"/>
      <c r="J465" s="11"/>
      <c r="K465" s="12">
        <v>662.72299999999996</v>
      </c>
      <c r="L465" s="12">
        <v>1729.98</v>
      </c>
      <c r="M465" s="12">
        <v>5.4617100000000002E-2</v>
      </c>
      <c r="N465" s="12"/>
      <c r="O465" s="90"/>
      <c r="P465" s="88"/>
      <c r="Q465" s="88"/>
      <c r="S465" s="83"/>
    </row>
    <row r="466" spans="1:19" ht="18.75" x14ac:dyDescent="0.25">
      <c r="A466" s="41">
        <v>3</v>
      </c>
      <c r="B466" t="s">
        <v>25</v>
      </c>
      <c r="C466" s="1">
        <v>53.523099999999999</v>
      </c>
      <c r="D466" s="35">
        <v>0.36346200000000001</v>
      </c>
      <c r="F466" s="98"/>
      <c r="G466" s="100"/>
      <c r="H466" s="82"/>
      <c r="I466" s="64"/>
      <c r="J466" s="11"/>
      <c r="K466" s="12">
        <v>663.51800000000003</v>
      </c>
      <c r="L466" s="12">
        <v>1729.98</v>
      </c>
      <c r="M466" s="12">
        <v>4.1531499999999999E-2</v>
      </c>
      <c r="N466" s="12"/>
      <c r="O466" s="90"/>
      <c r="P466" s="88"/>
      <c r="Q466" s="88"/>
      <c r="S466" s="83"/>
    </row>
    <row r="467" spans="1:19" ht="18.75" x14ac:dyDescent="0.25">
      <c r="A467" s="41">
        <v>3</v>
      </c>
      <c r="B467" t="s">
        <v>26</v>
      </c>
      <c r="C467" s="1">
        <v>54.318399999999997</v>
      </c>
      <c r="D467" s="35">
        <v>0.36080400000000001</v>
      </c>
      <c r="F467" s="98"/>
      <c r="G467" s="100"/>
      <c r="H467" s="82"/>
      <c r="I467" s="64"/>
      <c r="J467" s="11"/>
      <c r="K467" s="12">
        <v>664.31399999999996</v>
      </c>
      <c r="L467" s="12">
        <v>1729.98</v>
      </c>
      <c r="M467" s="12">
        <v>2.8079900000000001E-2</v>
      </c>
      <c r="N467" s="12"/>
      <c r="O467" s="90"/>
      <c r="P467" s="88"/>
      <c r="Q467" s="88"/>
      <c r="S467" s="83"/>
    </row>
    <row r="468" spans="1:19" ht="18.75" x14ac:dyDescent="0.25">
      <c r="A468" s="41">
        <v>3</v>
      </c>
      <c r="B468" t="s">
        <v>27</v>
      </c>
      <c r="C468" s="1">
        <v>55.113700000000001</v>
      </c>
      <c r="D468" s="35">
        <v>0.35774899999999998</v>
      </c>
      <c r="F468" s="98"/>
      <c r="G468" s="100"/>
      <c r="H468" s="82"/>
      <c r="I468" s="64"/>
      <c r="J468" s="11"/>
      <c r="K468" s="12">
        <v>665.10900000000004</v>
      </c>
      <c r="L468" s="12">
        <v>1729.98</v>
      </c>
      <c r="M468" s="12">
        <v>1.42431E-2</v>
      </c>
      <c r="N468" s="12"/>
      <c r="O468" s="90"/>
      <c r="P468" s="88"/>
      <c r="Q468" s="88"/>
      <c r="S468" s="83"/>
    </row>
    <row r="469" spans="1:19" ht="18.75" x14ac:dyDescent="0.25">
      <c r="A469" s="41">
        <v>3</v>
      </c>
      <c r="B469" t="s">
        <v>28</v>
      </c>
      <c r="C469" s="4">
        <v>55.908999999999999</v>
      </c>
      <c r="D469" s="38">
        <v>0.35469000000000001</v>
      </c>
      <c r="E469" s="38"/>
      <c r="F469" s="98"/>
      <c r="G469" s="100"/>
      <c r="H469" s="82"/>
      <c r="I469" s="64"/>
      <c r="J469" s="11"/>
      <c r="K469" s="13">
        <v>665.904</v>
      </c>
      <c r="L469" s="13">
        <v>1729.98</v>
      </c>
      <c r="M469" s="13">
        <v>0</v>
      </c>
      <c r="N469" s="13"/>
      <c r="O469" s="90"/>
      <c r="P469" s="88"/>
      <c r="Q469" s="88"/>
      <c r="S469" s="83"/>
    </row>
    <row r="470" spans="1:19" ht="18.75" x14ac:dyDescent="0.3">
      <c r="A470" s="44" t="s">
        <v>48</v>
      </c>
      <c r="B470" s="2" t="s">
        <v>31</v>
      </c>
      <c r="K470" s="12"/>
      <c r="L470" s="12"/>
      <c r="M470" s="12"/>
      <c r="N470" s="12"/>
    </row>
    <row r="471" spans="1:19" x14ac:dyDescent="0.25">
      <c r="A471" s="41">
        <v>3</v>
      </c>
      <c r="B471" t="s">
        <v>7</v>
      </c>
      <c r="C471" s="4">
        <v>0</v>
      </c>
      <c r="D471" s="38">
        <v>0</v>
      </c>
      <c r="E471" s="49" t="str">
        <f>CONCATENATE("H= ",ROUND(D477-D471,1))</f>
        <v>H= 61,2</v>
      </c>
    </row>
    <row r="472" spans="1:19" hidden="1" x14ac:dyDescent="0.25">
      <c r="A472" s="48"/>
      <c r="B472" t="s">
        <v>8</v>
      </c>
      <c r="C472" s="1">
        <v>9.4315499999999999E-4</v>
      </c>
      <c r="D472" s="35">
        <v>5.0320400000000003</v>
      </c>
    </row>
    <row r="473" spans="1:19" hidden="1" x14ac:dyDescent="0.25">
      <c r="A473" s="48"/>
      <c r="B473" t="s">
        <v>9</v>
      </c>
      <c r="C473" s="1">
        <v>1.8023200000000001E-3</v>
      </c>
      <c r="D473" s="35">
        <v>9.7017199999999999</v>
      </c>
    </row>
    <row r="474" spans="1:19" hidden="1" x14ac:dyDescent="0.25">
      <c r="A474" s="48"/>
      <c r="B474" t="s">
        <v>10</v>
      </c>
      <c r="C474" s="5">
        <v>2.6347100000000002E-3</v>
      </c>
      <c r="D474" s="7">
        <v>14.3711</v>
      </c>
      <c r="E474" s="7"/>
      <c r="F474" s="16"/>
      <c r="G474" s="34"/>
      <c r="H474" s="34"/>
      <c r="I474" s="34"/>
      <c r="J474" s="7"/>
    </row>
    <row r="475" spans="1:19" hidden="1" x14ac:dyDescent="0.25">
      <c r="A475" s="48"/>
      <c r="B475" t="s">
        <v>11</v>
      </c>
      <c r="C475" s="1">
        <v>3.4235799999999999E-3</v>
      </c>
      <c r="D475" s="35">
        <v>19.040800000000001</v>
      </c>
    </row>
    <row r="476" spans="1:19" hidden="1" x14ac:dyDescent="0.25">
      <c r="A476" s="48"/>
      <c r="B476" t="s">
        <v>12</v>
      </c>
      <c r="C476" s="1">
        <v>4.1339000000000002E-3</v>
      </c>
      <c r="D476" s="35">
        <v>23.709900000000001</v>
      </c>
    </row>
    <row r="477" spans="1:19" x14ac:dyDescent="0.25">
      <c r="A477" s="41">
        <v>3</v>
      </c>
      <c r="B477" t="s">
        <v>13</v>
      </c>
      <c r="C477" s="4">
        <v>8.5186299999999993E-3</v>
      </c>
      <c r="D477" s="38">
        <v>61.169499999999999</v>
      </c>
      <c r="E477" s="6"/>
    </row>
    <row r="478" spans="1:19" ht="18.75" x14ac:dyDescent="0.3">
      <c r="A478" s="44" t="s">
        <v>48</v>
      </c>
      <c r="B478" s="2" t="s">
        <v>32</v>
      </c>
    </row>
    <row r="479" spans="1:19" x14ac:dyDescent="0.25">
      <c r="A479" s="41">
        <v>3</v>
      </c>
      <c r="B479" t="s">
        <v>7</v>
      </c>
      <c r="C479" s="4">
        <v>8.5186299999999993E-3</v>
      </c>
      <c r="D479" s="38">
        <v>61.169499999999999</v>
      </c>
      <c r="E479" s="38"/>
      <c r="F479" s="93">
        <f>C499-C479</f>
        <v>30.73948137</v>
      </c>
      <c r="G479" s="95">
        <f>MAX(D479:D499)-MIN(D479:D499)</f>
        <v>7.2772999999999968</v>
      </c>
      <c r="H479" s="65"/>
      <c r="I479" s="65"/>
    </row>
    <row r="480" spans="1:19" hidden="1" x14ac:dyDescent="0.25">
      <c r="A480" s="48"/>
      <c r="B480" t="s">
        <v>8</v>
      </c>
      <c r="C480" s="1">
        <v>32.413400000000003</v>
      </c>
      <c r="D480" s="35">
        <v>67.647599999999997</v>
      </c>
      <c r="F480" s="94"/>
      <c r="G480" s="96"/>
      <c r="H480" s="66"/>
      <c r="I480" s="66"/>
    </row>
    <row r="481" spans="1:9" hidden="1" x14ac:dyDescent="0.25">
      <c r="A481" s="48"/>
      <c r="B481" t="s">
        <v>9</v>
      </c>
      <c r="C481" s="1">
        <v>32.661999999999999</v>
      </c>
      <c r="D481" s="35">
        <v>67.697299999999998</v>
      </c>
      <c r="F481" s="94"/>
      <c r="G481" s="96"/>
      <c r="H481" s="66"/>
      <c r="I481" s="66"/>
    </row>
    <row r="482" spans="1:9" hidden="1" x14ac:dyDescent="0.25">
      <c r="A482" s="48"/>
      <c r="B482" t="s">
        <v>10</v>
      </c>
      <c r="C482" s="1">
        <v>32.9114</v>
      </c>
      <c r="D482" s="35">
        <v>67.747200000000007</v>
      </c>
      <c r="F482" s="94"/>
      <c r="G482" s="96"/>
      <c r="H482" s="66"/>
      <c r="I482" s="66"/>
    </row>
    <row r="483" spans="1:9" hidden="1" x14ac:dyDescent="0.25">
      <c r="A483" s="48"/>
      <c r="B483" t="s">
        <v>11</v>
      </c>
      <c r="C483" s="1">
        <v>33.161200000000001</v>
      </c>
      <c r="D483" s="35">
        <v>67.7971</v>
      </c>
      <c r="F483" s="94"/>
      <c r="G483" s="96"/>
      <c r="H483" s="66"/>
      <c r="I483" s="66"/>
    </row>
    <row r="484" spans="1:9" hidden="1" x14ac:dyDescent="0.25">
      <c r="A484" s="48"/>
      <c r="B484" t="s">
        <v>12</v>
      </c>
      <c r="C484" s="1">
        <v>33.411200000000001</v>
      </c>
      <c r="D484" s="35">
        <v>67.847099999999998</v>
      </c>
      <c r="F484" s="94"/>
      <c r="G484" s="96"/>
      <c r="H484" s="66"/>
      <c r="I484" s="66"/>
    </row>
    <row r="485" spans="1:9" hidden="1" x14ac:dyDescent="0.25">
      <c r="A485" s="48"/>
      <c r="B485" t="s">
        <v>13</v>
      </c>
      <c r="C485" s="1">
        <v>33.661200000000001</v>
      </c>
      <c r="D485" s="35">
        <v>67.897099999999995</v>
      </c>
      <c r="F485" s="94"/>
      <c r="G485" s="96"/>
      <c r="H485" s="66"/>
      <c r="I485" s="66"/>
    </row>
    <row r="486" spans="1:9" hidden="1" x14ac:dyDescent="0.25">
      <c r="A486" s="48"/>
      <c r="B486" t="s">
        <v>15</v>
      </c>
      <c r="C486" s="1">
        <v>33.911200000000001</v>
      </c>
      <c r="D486" s="35">
        <v>67.947100000000006</v>
      </c>
      <c r="F486" s="94"/>
      <c r="G486" s="96"/>
      <c r="H486" s="66"/>
      <c r="I486" s="66"/>
    </row>
    <row r="487" spans="1:9" hidden="1" x14ac:dyDescent="0.25">
      <c r="A487" s="48"/>
      <c r="B487" t="s">
        <v>16</v>
      </c>
      <c r="C487" s="1">
        <v>34.161200000000001</v>
      </c>
      <c r="D487" s="35">
        <v>67.997100000000003</v>
      </c>
      <c r="F487" s="94"/>
      <c r="G487" s="96"/>
      <c r="H487" s="66"/>
      <c r="I487" s="66"/>
    </row>
    <row r="488" spans="1:9" hidden="1" x14ac:dyDescent="0.25">
      <c r="A488" s="48"/>
      <c r="B488" t="s">
        <v>17</v>
      </c>
      <c r="C488" s="1">
        <v>34.411099999999998</v>
      </c>
      <c r="D488" s="35">
        <v>68.046999999999997</v>
      </c>
      <c r="F488" s="94"/>
      <c r="G488" s="96"/>
      <c r="H488" s="66"/>
      <c r="I488" s="66"/>
    </row>
    <row r="489" spans="1:9" hidden="1" x14ac:dyDescent="0.25">
      <c r="A489" s="48"/>
      <c r="B489" t="s">
        <v>18</v>
      </c>
      <c r="C489" s="1">
        <v>34.661000000000001</v>
      </c>
      <c r="D489" s="35">
        <v>68.096999999999994</v>
      </c>
      <c r="F489" s="94"/>
      <c r="G489" s="96"/>
      <c r="H489" s="66"/>
      <c r="I489" s="66"/>
    </row>
    <row r="490" spans="1:9" hidden="1" x14ac:dyDescent="0.25">
      <c r="A490" s="48"/>
      <c r="B490" t="s">
        <v>19</v>
      </c>
      <c r="C490" s="1">
        <v>34.910899999999998</v>
      </c>
      <c r="D490" s="35">
        <v>68.147000000000006</v>
      </c>
      <c r="F490" s="94"/>
      <c r="G490" s="96"/>
      <c r="H490" s="66"/>
      <c r="I490" s="66"/>
    </row>
    <row r="491" spans="1:9" hidden="1" x14ac:dyDescent="0.25">
      <c r="A491" s="48"/>
      <c r="B491" t="s">
        <v>20</v>
      </c>
      <c r="C491" s="1">
        <v>35.160800000000002</v>
      </c>
      <c r="D491" s="35">
        <v>68.197000000000003</v>
      </c>
      <c r="F491" s="94"/>
      <c r="G491" s="96"/>
      <c r="H491" s="66"/>
      <c r="I491" s="66"/>
    </row>
    <row r="492" spans="1:9" hidden="1" x14ac:dyDescent="0.25">
      <c r="A492" s="48"/>
      <c r="B492" t="s">
        <v>21</v>
      </c>
      <c r="C492" s="1">
        <v>35.410699999999999</v>
      </c>
      <c r="D492" s="35">
        <v>68.246899999999997</v>
      </c>
      <c r="F492" s="94"/>
      <c r="G492" s="96"/>
      <c r="H492" s="66"/>
      <c r="I492" s="66"/>
    </row>
    <row r="493" spans="1:9" hidden="1" x14ac:dyDescent="0.25">
      <c r="A493" s="48"/>
      <c r="B493" t="s">
        <v>22</v>
      </c>
      <c r="C493" s="1">
        <v>35.660499999999999</v>
      </c>
      <c r="D493" s="35">
        <v>68.296899999999994</v>
      </c>
      <c r="F493" s="94"/>
      <c r="G493" s="96"/>
      <c r="H493" s="66"/>
      <c r="I493" s="66"/>
    </row>
    <row r="494" spans="1:9" hidden="1" x14ac:dyDescent="0.25">
      <c r="A494" s="48"/>
      <c r="B494" t="s">
        <v>23</v>
      </c>
      <c r="C494" s="1">
        <v>35.910400000000003</v>
      </c>
      <c r="D494" s="35">
        <v>68.346900000000005</v>
      </c>
      <c r="F494" s="94"/>
      <c r="G494" s="96"/>
      <c r="H494" s="66"/>
      <c r="I494" s="66"/>
    </row>
    <row r="495" spans="1:9" hidden="1" x14ac:dyDescent="0.25">
      <c r="A495" s="48"/>
      <c r="B495" t="s">
        <v>24</v>
      </c>
      <c r="C495" s="1">
        <v>36.160200000000003</v>
      </c>
      <c r="D495" s="35">
        <v>68.396799999999999</v>
      </c>
      <c r="F495" s="94"/>
      <c r="G495" s="96"/>
      <c r="H495" s="66"/>
      <c r="I495" s="66"/>
    </row>
    <row r="496" spans="1:9" hidden="1" x14ac:dyDescent="0.25">
      <c r="A496" s="48"/>
      <c r="B496" t="s">
        <v>25</v>
      </c>
      <c r="C496" s="1">
        <v>36.4101</v>
      </c>
      <c r="D496" s="35">
        <v>68.446799999999996</v>
      </c>
      <c r="F496" s="94"/>
      <c r="G496" s="96"/>
      <c r="H496" s="66"/>
      <c r="I496" s="66"/>
    </row>
    <row r="497" spans="1:10" hidden="1" x14ac:dyDescent="0.25">
      <c r="A497" s="48"/>
      <c r="B497" t="s">
        <v>26</v>
      </c>
      <c r="C497" s="1">
        <v>30.748000000000001</v>
      </c>
      <c r="D497" s="35">
        <v>67.314400000000006</v>
      </c>
      <c r="F497" s="94"/>
      <c r="G497" s="96"/>
      <c r="H497" s="66"/>
      <c r="I497" s="66"/>
    </row>
    <row r="498" spans="1:10" hidden="1" x14ac:dyDescent="0.25">
      <c r="A498" s="48"/>
      <c r="B498" t="s">
        <v>27</v>
      </c>
      <c r="C498" s="1">
        <v>30.748000000000001</v>
      </c>
      <c r="D498" s="35">
        <v>67.314400000000006</v>
      </c>
      <c r="F498" s="94"/>
      <c r="G498" s="96"/>
      <c r="H498" s="66"/>
      <c r="I498" s="66"/>
    </row>
    <row r="499" spans="1:10" x14ac:dyDescent="0.25">
      <c r="A499" s="41">
        <v>3</v>
      </c>
      <c r="B499" t="s">
        <v>28</v>
      </c>
      <c r="C499" s="4">
        <v>30.748000000000001</v>
      </c>
      <c r="D499" s="38">
        <v>67.314400000000006</v>
      </c>
      <c r="E499" s="38"/>
      <c r="F499" s="94"/>
      <c r="G499" s="96"/>
      <c r="H499" s="66"/>
      <c r="I499" s="66"/>
    </row>
    <row r="500" spans="1:10" ht="18.75" x14ac:dyDescent="0.3">
      <c r="A500" s="44" t="s">
        <v>48</v>
      </c>
      <c r="B500" s="2" t="s">
        <v>33</v>
      </c>
    </row>
    <row r="501" spans="1:10" x14ac:dyDescent="0.25">
      <c r="A501" s="41">
        <v>3</v>
      </c>
      <c r="B501" t="s">
        <v>7</v>
      </c>
      <c r="C501" s="4">
        <v>55.908999999999999</v>
      </c>
      <c r="D501" s="38">
        <v>0.35469000000000001</v>
      </c>
      <c r="E501" s="49" t="str">
        <f>CONCATENATE("H= ",ROUND(D507-D501,1))</f>
        <v>H= 67</v>
      </c>
    </row>
    <row r="502" spans="1:10" hidden="1" x14ac:dyDescent="0.25">
      <c r="A502" s="48"/>
      <c r="B502" t="s">
        <v>8</v>
      </c>
      <c r="C502" s="1">
        <v>54.0916</v>
      </c>
      <c r="D502" s="35">
        <v>5.1911699999999996</v>
      </c>
    </row>
    <row r="503" spans="1:10" hidden="1" x14ac:dyDescent="0.25">
      <c r="A503" s="48"/>
      <c r="B503" t="s">
        <v>9</v>
      </c>
      <c r="C503" s="1">
        <v>52.2742</v>
      </c>
      <c r="D503" s="35">
        <v>10.027699999999999</v>
      </c>
    </row>
    <row r="504" spans="1:10" hidden="1" x14ac:dyDescent="0.25">
      <c r="A504" s="48"/>
      <c r="B504" t="s">
        <v>10</v>
      </c>
      <c r="C504" s="1">
        <v>50.456800000000001</v>
      </c>
      <c r="D504" s="35">
        <v>14.864100000000001</v>
      </c>
    </row>
    <row r="505" spans="1:10" hidden="1" x14ac:dyDescent="0.25">
      <c r="A505" s="48"/>
      <c r="B505" t="s">
        <v>11</v>
      </c>
      <c r="C505" s="1">
        <v>48.639499999999998</v>
      </c>
      <c r="D505" s="35">
        <v>19.700600000000001</v>
      </c>
    </row>
    <row r="506" spans="1:10" hidden="1" x14ac:dyDescent="0.25">
      <c r="A506" s="48"/>
      <c r="B506" t="s">
        <v>12</v>
      </c>
      <c r="C506" s="1">
        <v>46.822099999999999</v>
      </c>
      <c r="D506" s="35">
        <v>24.537099999999999</v>
      </c>
    </row>
    <row r="507" spans="1:10" ht="16.5" thickBot="1" x14ac:dyDescent="0.3">
      <c r="A507" s="41">
        <v>3</v>
      </c>
      <c r="B507" t="s">
        <v>13</v>
      </c>
      <c r="C507" s="4">
        <v>30.748000000000001</v>
      </c>
      <c r="D507" s="38">
        <v>67.314400000000006</v>
      </c>
      <c r="E507" s="6"/>
    </row>
    <row r="508" spans="1:10" ht="27.95" customHeight="1" thickTop="1" thickBot="1" x14ac:dyDescent="0.3">
      <c r="A508" s="44" t="s">
        <v>48</v>
      </c>
      <c r="B508" s="72" t="s">
        <v>34</v>
      </c>
    </row>
    <row r="509" spans="1:10" ht="15" customHeight="1" thickTop="1" x14ac:dyDescent="0.25">
      <c r="A509" s="41">
        <v>3</v>
      </c>
      <c r="B509" t="s">
        <v>7</v>
      </c>
      <c r="C509" s="4">
        <v>0</v>
      </c>
      <c r="D509" s="38">
        <v>0</v>
      </c>
      <c r="E509" s="38"/>
      <c r="F509" s="105">
        <f>C529-C509</f>
        <v>55.908999999999999</v>
      </c>
      <c r="G509" s="107">
        <f>MAX(D509:D529)-MIN(D509:D529)</f>
        <v>0.37235699999999999</v>
      </c>
      <c r="H509" s="67"/>
      <c r="I509" s="67"/>
      <c r="J509" s="10"/>
    </row>
    <row r="510" spans="1:10" ht="15" customHeight="1" x14ac:dyDescent="0.25">
      <c r="A510" s="41">
        <v>3</v>
      </c>
      <c r="B510" t="s">
        <v>8</v>
      </c>
      <c r="C510" s="1">
        <v>40.797499999999999</v>
      </c>
      <c r="D510" s="35">
        <v>0.361761</v>
      </c>
      <c r="F510" s="106"/>
      <c r="G510" s="108"/>
      <c r="H510" s="68"/>
      <c r="I510" s="68"/>
      <c r="J510" s="11"/>
    </row>
    <row r="511" spans="1:10" ht="15" customHeight="1" x14ac:dyDescent="0.25">
      <c r="A511" s="41">
        <v>3</v>
      </c>
      <c r="B511" t="s">
        <v>9</v>
      </c>
      <c r="C511" s="1">
        <v>41.593699999999998</v>
      </c>
      <c r="D511" s="35">
        <v>0.36595</v>
      </c>
      <c r="F511" s="106"/>
      <c r="G511" s="108"/>
      <c r="H511" s="68"/>
      <c r="I511" s="68"/>
      <c r="J511" s="11"/>
    </row>
    <row r="512" spans="1:10" ht="15" customHeight="1" x14ac:dyDescent="0.25">
      <c r="A512" s="41">
        <v>3</v>
      </c>
      <c r="B512" t="s">
        <v>10</v>
      </c>
      <c r="C512" s="1">
        <v>42.389400000000002</v>
      </c>
      <c r="D512" s="35">
        <v>0.36840299999999998</v>
      </c>
      <c r="F512" s="106"/>
      <c r="G512" s="108"/>
      <c r="H512" s="68"/>
      <c r="I512" s="68"/>
      <c r="J512" s="11"/>
    </row>
    <row r="513" spans="1:10" ht="15" customHeight="1" x14ac:dyDescent="0.25">
      <c r="A513" s="41">
        <v>3</v>
      </c>
      <c r="B513" t="s">
        <v>11</v>
      </c>
      <c r="C513" s="1">
        <v>43.184699999999999</v>
      </c>
      <c r="D513" s="35">
        <v>0.36988100000000002</v>
      </c>
      <c r="F513" s="106"/>
      <c r="G513" s="108"/>
      <c r="H513" s="68"/>
      <c r="I513" s="68"/>
      <c r="J513" s="11"/>
    </row>
    <row r="514" spans="1:10" ht="15" customHeight="1" x14ac:dyDescent="0.25">
      <c r="A514" s="41">
        <v>3</v>
      </c>
      <c r="B514" t="s">
        <v>12</v>
      </c>
      <c r="C514" s="1">
        <v>43.98</v>
      </c>
      <c r="D514" s="35">
        <v>0.37083199999999999</v>
      </c>
      <c r="F514" s="106"/>
      <c r="G514" s="108"/>
      <c r="H514" s="68"/>
      <c r="I514" s="68"/>
      <c r="J514" s="11"/>
    </row>
    <row r="515" spans="1:10" ht="15" customHeight="1" x14ac:dyDescent="0.25">
      <c r="A515" s="41">
        <v>3</v>
      </c>
      <c r="B515" t="s">
        <v>13</v>
      </c>
      <c r="C515" s="1">
        <v>44.775199999999998</v>
      </c>
      <c r="D515" s="35">
        <v>0.37148799999999998</v>
      </c>
      <c r="F515" s="106"/>
      <c r="G515" s="108"/>
      <c r="H515" s="68"/>
      <c r="I515" s="68"/>
      <c r="J515" s="11"/>
    </row>
    <row r="516" spans="1:10" ht="15" customHeight="1" x14ac:dyDescent="0.25">
      <c r="A516" s="41">
        <v>3</v>
      </c>
      <c r="B516" t="s">
        <v>15</v>
      </c>
      <c r="C516" s="1">
        <v>45.570399999999999</v>
      </c>
      <c r="D516" s="35">
        <v>0.37195099999999998</v>
      </c>
      <c r="F516" s="106"/>
      <c r="G516" s="108"/>
      <c r="H516" s="68"/>
      <c r="I516" s="68"/>
      <c r="J516" s="11"/>
    </row>
    <row r="517" spans="1:10" ht="15" customHeight="1" x14ac:dyDescent="0.25">
      <c r="A517" s="41">
        <v>3</v>
      </c>
      <c r="B517" t="s">
        <v>16</v>
      </c>
      <c r="C517" s="1">
        <v>46.365600000000001</v>
      </c>
      <c r="D517" s="35">
        <v>0.37224400000000002</v>
      </c>
      <c r="F517" s="106"/>
      <c r="G517" s="108"/>
      <c r="H517" s="68"/>
      <c r="I517" s="68"/>
      <c r="J517" s="11"/>
    </row>
    <row r="518" spans="1:10" ht="15" customHeight="1" x14ac:dyDescent="0.25">
      <c r="A518" s="41">
        <v>3</v>
      </c>
      <c r="B518" t="s">
        <v>17</v>
      </c>
      <c r="C518" s="1">
        <v>47.160800000000002</v>
      </c>
      <c r="D518" s="35">
        <v>0.37235699999999999</v>
      </c>
      <c r="F518" s="106"/>
      <c r="G518" s="108"/>
      <c r="H518" s="68"/>
      <c r="I518" s="68"/>
      <c r="J518" s="11"/>
    </row>
    <row r="519" spans="1:10" ht="15" customHeight="1" x14ac:dyDescent="0.25">
      <c r="A519" s="41">
        <v>3</v>
      </c>
      <c r="B519" t="s">
        <v>18</v>
      </c>
      <c r="C519" s="1">
        <v>47.956099999999999</v>
      </c>
      <c r="D519" s="35">
        <v>0.37226100000000001</v>
      </c>
      <c r="F519" s="106"/>
      <c r="G519" s="108"/>
      <c r="H519" s="68"/>
      <c r="I519" s="68"/>
      <c r="J519" s="11"/>
    </row>
    <row r="520" spans="1:10" ht="15" customHeight="1" x14ac:dyDescent="0.25">
      <c r="A520" s="41">
        <v>3</v>
      </c>
      <c r="B520" t="s">
        <v>19</v>
      </c>
      <c r="C520" s="1">
        <v>48.751399999999997</v>
      </c>
      <c r="D520" s="35">
        <v>0.37192500000000001</v>
      </c>
      <c r="F520" s="106"/>
      <c r="G520" s="108"/>
      <c r="H520" s="68"/>
      <c r="I520" s="68"/>
      <c r="J520" s="11"/>
    </row>
    <row r="521" spans="1:10" ht="15" customHeight="1" x14ac:dyDescent="0.25">
      <c r="A521" s="41">
        <v>3</v>
      </c>
      <c r="B521" t="s">
        <v>20</v>
      </c>
      <c r="C521" s="1">
        <v>49.546599999999998</v>
      </c>
      <c r="D521" s="35">
        <v>0.37131900000000001</v>
      </c>
      <c r="F521" s="106"/>
      <c r="G521" s="108"/>
      <c r="H521" s="68"/>
      <c r="I521" s="68"/>
      <c r="J521" s="11"/>
    </row>
    <row r="522" spans="1:10" ht="15" customHeight="1" x14ac:dyDescent="0.25">
      <c r="A522" s="41">
        <v>3</v>
      </c>
      <c r="B522" t="s">
        <v>21</v>
      </c>
      <c r="C522" s="1">
        <v>50.341900000000003</v>
      </c>
      <c r="D522" s="35">
        <v>0.370417</v>
      </c>
      <c r="F522" s="106"/>
      <c r="G522" s="108"/>
      <c r="H522" s="68"/>
      <c r="I522" s="68"/>
      <c r="J522" s="11"/>
    </row>
    <row r="523" spans="1:10" ht="15" customHeight="1" x14ac:dyDescent="0.25">
      <c r="A523" s="41">
        <v>3</v>
      </c>
      <c r="B523" t="s">
        <v>22</v>
      </c>
      <c r="C523" s="1">
        <v>51.1372</v>
      </c>
      <c r="D523" s="35">
        <v>0.36919800000000003</v>
      </c>
      <c r="F523" s="106"/>
      <c r="G523" s="108"/>
      <c r="H523" s="68"/>
      <c r="I523" s="68"/>
      <c r="J523" s="11"/>
    </row>
    <row r="524" spans="1:10" ht="15" customHeight="1" x14ac:dyDescent="0.25">
      <c r="A524" s="41">
        <v>3</v>
      </c>
      <c r="B524" t="s">
        <v>23</v>
      </c>
      <c r="C524" s="1">
        <v>51.932499999999997</v>
      </c>
      <c r="D524" s="35">
        <v>0.367643</v>
      </c>
      <c r="F524" s="106"/>
      <c r="G524" s="108"/>
      <c r="H524" s="68"/>
      <c r="I524" s="68"/>
      <c r="J524" s="11"/>
    </row>
    <row r="525" spans="1:10" ht="15" customHeight="1" x14ac:dyDescent="0.25">
      <c r="A525" s="41">
        <v>3</v>
      </c>
      <c r="B525" t="s">
        <v>24</v>
      </c>
      <c r="C525" s="1">
        <v>52.727800000000002</v>
      </c>
      <c r="D525" s="35">
        <v>0.36573600000000001</v>
      </c>
      <c r="F525" s="106"/>
      <c r="G525" s="108"/>
      <c r="H525" s="68"/>
      <c r="I525" s="68"/>
      <c r="J525" s="11"/>
    </row>
    <row r="526" spans="1:10" ht="15" customHeight="1" x14ac:dyDescent="0.25">
      <c r="A526" s="41">
        <v>3</v>
      </c>
      <c r="B526" t="s">
        <v>25</v>
      </c>
      <c r="C526" s="1">
        <v>53.523099999999999</v>
      </c>
      <c r="D526" s="35">
        <v>0.36346200000000001</v>
      </c>
      <c r="F526" s="106"/>
      <c r="G526" s="108"/>
      <c r="H526" s="68"/>
      <c r="I526" s="68"/>
      <c r="J526" s="11"/>
    </row>
    <row r="527" spans="1:10" ht="15" customHeight="1" x14ac:dyDescent="0.25">
      <c r="A527" s="41">
        <v>3</v>
      </c>
      <c r="B527" t="s">
        <v>26</v>
      </c>
      <c r="C527" s="1">
        <v>54.318399999999997</v>
      </c>
      <c r="D527" s="35">
        <v>0.36080400000000001</v>
      </c>
      <c r="F527" s="106"/>
      <c r="G527" s="108"/>
      <c r="H527" s="68"/>
      <c r="I527" s="68"/>
      <c r="J527" s="11"/>
    </row>
    <row r="528" spans="1:10" ht="15" customHeight="1" x14ac:dyDescent="0.25">
      <c r="A528" s="41">
        <v>3</v>
      </c>
      <c r="B528" t="s">
        <v>27</v>
      </c>
      <c r="C528" s="1">
        <v>55.113700000000001</v>
      </c>
      <c r="D528" s="35">
        <v>0.35774899999999998</v>
      </c>
      <c r="F528" s="106"/>
      <c r="G528" s="108"/>
      <c r="H528" s="68"/>
      <c r="I528" s="68"/>
      <c r="J528" s="11"/>
    </row>
    <row r="529" spans="1:19" ht="15" customHeight="1" x14ac:dyDescent="0.25">
      <c r="A529" s="41">
        <v>3</v>
      </c>
      <c r="B529" t="s">
        <v>28</v>
      </c>
      <c r="C529" s="4">
        <v>55.908999999999999</v>
      </c>
      <c r="D529" s="38">
        <v>0.35469000000000001</v>
      </c>
      <c r="E529" s="38"/>
      <c r="F529" s="106"/>
      <c r="G529" s="108"/>
      <c r="H529" s="68"/>
      <c r="I529" s="68"/>
      <c r="J529" s="11"/>
    </row>
    <row r="530" spans="1:19" ht="21" x14ac:dyDescent="0.35">
      <c r="A530" s="42"/>
      <c r="B530" s="21"/>
      <c r="C530" s="22"/>
      <c r="D530" s="24"/>
      <c r="E530" s="24"/>
      <c r="F530" s="23"/>
      <c r="G530" s="33"/>
      <c r="J530" s="24"/>
      <c r="K530" s="25"/>
      <c r="L530" s="25"/>
      <c r="M530" s="25"/>
      <c r="N530" s="25"/>
      <c r="O530" s="14"/>
      <c r="P530" s="14"/>
      <c r="Q530" s="14"/>
      <c r="R530" s="14"/>
      <c r="S530" s="26"/>
    </row>
    <row r="531" spans="1:19" hidden="1" x14ac:dyDescent="0.25">
      <c r="A531" s="48"/>
      <c r="B531" t="s">
        <v>1</v>
      </c>
      <c r="K531" s="12"/>
      <c r="L531" s="12"/>
      <c r="M531" s="12"/>
      <c r="N531" s="12"/>
    </row>
    <row r="532" spans="1:19" hidden="1" x14ac:dyDescent="0.25">
      <c r="A532" s="48"/>
      <c r="B532">
        <v>4</v>
      </c>
      <c r="K532" s="12"/>
      <c r="L532" s="12"/>
      <c r="M532" s="12"/>
      <c r="N532" s="12"/>
    </row>
    <row r="533" spans="1:19" hidden="1" x14ac:dyDescent="0.25">
      <c r="A533" s="48"/>
      <c r="B533" t="s">
        <v>2</v>
      </c>
      <c r="K533" s="12"/>
      <c r="L533" s="12"/>
      <c r="M533" s="12"/>
      <c r="N533" s="12"/>
    </row>
    <row r="534" spans="1:19" hidden="1" x14ac:dyDescent="0.25">
      <c r="A534" s="48"/>
      <c r="B534">
        <v>5</v>
      </c>
      <c r="K534" s="12"/>
      <c r="L534" s="12"/>
      <c r="M534" s="12"/>
      <c r="N534" s="12"/>
    </row>
    <row r="535" spans="1:19" hidden="1" x14ac:dyDescent="0.25">
      <c r="A535" s="48"/>
      <c r="B535" t="s">
        <v>3</v>
      </c>
      <c r="K535" s="12"/>
      <c r="L535" s="12"/>
      <c r="M535" s="12"/>
      <c r="N535" s="12"/>
    </row>
    <row r="536" spans="1:19" hidden="1" x14ac:dyDescent="0.25">
      <c r="A536" s="48"/>
      <c r="B536">
        <v>1</v>
      </c>
      <c r="K536" s="12"/>
      <c r="L536" s="12"/>
      <c r="M536" s="12"/>
      <c r="N536" s="12"/>
    </row>
    <row r="537" spans="1:19" hidden="1" x14ac:dyDescent="0.25">
      <c r="A537" s="48"/>
      <c r="B537" t="s">
        <v>4</v>
      </c>
      <c r="K537" s="12"/>
      <c r="L537" s="12"/>
      <c r="M537" s="12"/>
      <c r="N537" s="12"/>
    </row>
    <row r="538" spans="1:19" hidden="1" x14ac:dyDescent="0.25">
      <c r="A538" s="48"/>
      <c r="B538" t="s">
        <v>53</v>
      </c>
      <c r="C538" s="1">
        <v>1.46483E-2</v>
      </c>
      <c r="D538" s="35">
        <v>0</v>
      </c>
      <c r="K538" s="12"/>
      <c r="L538" s="12"/>
      <c r="M538" s="12"/>
      <c r="N538" s="12"/>
    </row>
    <row r="539" spans="1:19" hidden="1" x14ac:dyDescent="0.25">
      <c r="A539" s="48"/>
      <c r="B539" t="s">
        <v>5</v>
      </c>
      <c r="K539" s="12"/>
      <c r="L539" s="12"/>
      <c r="M539" s="12"/>
      <c r="N539" s="12"/>
    </row>
    <row r="540" spans="1:19" hidden="1" x14ac:dyDescent="0.25">
      <c r="A540" s="48"/>
      <c r="B540" t="s">
        <v>54</v>
      </c>
      <c r="C540" s="1">
        <v>-7.9816899999999996E-3</v>
      </c>
      <c r="D540" s="35">
        <v>0</v>
      </c>
      <c r="K540" s="12"/>
      <c r="L540" s="12"/>
      <c r="M540" s="12"/>
      <c r="N540" s="12"/>
    </row>
    <row r="541" spans="1:19" ht="18.75" x14ac:dyDescent="0.3">
      <c r="A541" s="43" t="s">
        <v>49</v>
      </c>
      <c r="B541" s="3" t="s">
        <v>6</v>
      </c>
      <c r="K541" s="12"/>
      <c r="L541" s="12"/>
      <c r="M541" s="12"/>
      <c r="N541" s="12"/>
    </row>
    <row r="542" spans="1:19" x14ac:dyDescent="0.25">
      <c r="A542" s="41">
        <v>4</v>
      </c>
      <c r="B542" t="s">
        <v>7</v>
      </c>
      <c r="C542" s="4">
        <v>40.010599999999997</v>
      </c>
      <c r="D542" s="38">
        <v>4.0951099999999997E-2</v>
      </c>
      <c r="E542" s="49" t="str">
        <f>CONCATENATE("H= ",ROUND(D548-D542,1))</f>
        <v>H= 98,2</v>
      </c>
      <c r="K542" s="13"/>
      <c r="L542" s="13"/>
      <c r="M542" s="13"/>
      <c r="N542" s="49" t="str">
        <f>CONCATENATE("H= ",ROUND(L548-L542,1))</f>
        <v>H= 0</v>
      </c>
    </row>
    <row r="543" spans="1:19" hidden="1" x14ac:dyDescent="0.25">
      <c r="A543" s="48"/>
      <c r="B543" t="s">
        <v>8</v>
      </c>
      <c r="C543" s="1">
        <v>40.472999999999999</v>
      </c>
      <c r="D543" s="35">
        <v>16.4054</v>
      </c>
      <c r="K543" s="12"/>
      <c r="L543" s="12"/>
      <c r="M543" s="12"/>
      <c r="N543" s="12"/>
    </row>
    <row r="544" spans="1:19" hidden="1" x14ac:dyDescent="0.25">
      <c r="A544" s="48"/>
      <c r="B544" t="s">
        <v>9</v>
      </c>
      <c r="C544" s="1">
        <v>40.934800000000003</v>
      </c>
      <c r="D544" s="35">
        <v>32.7699</v>
      </c>
      <c r="K544" s="12"/>
      <c r="L544" s="12"/>
      <c r="M544" s="12"/>
      <c r="N544" s="12"/>
    </row>
    <row r="545" spans="1:19" hidden="1" x14ac:dyDescent="0.25">
      <c r="A545" s="48"/>
      <c r="B545" t="s">
        <v>10</v>
      </c>
      <c r="C545" s="1">
        <v>41.395699999999998</v>
      </c>
      <c r="D545" s="35">
        <v>49.134399999999999</v>
      </c>
      <c r="K545" s="12"/>
      <c r="L545" s="12"/>
      <c r="M545" s="12"/>
      <c r="N545" s="12"/>
    </row>
    <row r="546" spans="1:19" hidden="1" x14ac:dyDescent="0.25">
      <c r="A546" s="48"/>
      <c r="B546" t="s">
        <v>11</v>
      </c>
      <c r="C546" s="1">
        <v>41.854199999999999</v>
      </c>
      <c r="D546" s="35">
        <v>65.498900000000006</v>
      </c>
      <c r="K546" s="12"/>
      <c r="L546" s="12"/>
      <c r="M546" s="12"/>
      <c r="N546" s="12"/>
    </row>
    <row r="547" spans="1:19" hidden="1" x14ac:dyDescent="0.25">
      <c r="A547" s="48"/>
      <c r="B547" t="s">
        <v>12</v>
      </c>
      <c r="C547" s="1">
        <v>42.305300000000003</v>
      </c>
      <c r="D547" s="35">
        <v>81.863299999999995</v>
      </c>
      <c r="K547" s="12"/>
      <c r="L547" s="12"/>
      <c r="M547" s="12"/>
      <c r="N547" s="12"/>
    </row>
    <row r="548" spans="1:19" x14ac:dyDescent="0.25">
      <c r="A548" s="41">
        <v>4</v>
      </c>
      <c r="B548" t="s">
        <v>13</v>
      </c>
      <c r="C548" s="4">
        <v>42.6995</v>
      </c>
      <c r="D548" s="38">
        <v>98.227599999999995</v>
      </c>
      <c r="E548" s="6"/>
      <c r="K548" s="13"/>
      <c r="L548" s="13"/>
      <c r="M548" s="13"/>
      <c r="N548" s="50"/>
    </row>
    <row r="549" spans="1:19" ht="18.75" x14ac:dyDescent="0.3">
      <c r="A549" s="43" t="s">
        <v>49</v>
      </c>
      <c r="B549" s="3" t="s">
        <v>14</v>
      </c>
      <c r="K549" s="12"/>
      <c r="L549" s="12"/>
      <c r="M549" s="12"/>
      <c r="N549" s="12"/>
    </row>
    <row r="550" spans="1:19" x14ac:dyDescent="0.25">
      <c r="A550" s="41">
        <v>4</v>
      </c>
      <c r="B550" t="s">
        <v>7</v>
      </c>
      <c r="C550" s="4">
        <v>42.6995</v>
      </c>
      <c r="D550" s="38">
        <v>98.227599999999995</v>
      </c>
      <c r="E550" s="38"/>
      <c r="F550" s="101">
        <f>C570-C550</f>
        <v>5.0045000000000002</v>
      </c>
      <c r="G550" s="103">
        <f>MAX(D550:D570)-MIN(D550:D570)</f>
        <v>0.97690000000000055</v>
      </c>
      <c r="H550" s="61"/>
      <c r="I550" s="61"/>
      <c r="K550" s="13"/>
      <c r="L550" s="13"/>
      <c r="M550" s="13"/>
      <c r="N550" s="13"/>
      <c r="O550" s="86">
        <f>K570-K550</f>
        <v>0</v>
      </c>
      <c r="P550" s="86">
        <f>MAX(L550:L570)-MIN(L550:L570)</f>
        <v>0</v>
      </c>
      <c r="Q550" s="86">
        <f>MAX(M550:M570)</f>
        <v>0</v>
      </c>
      <c r="S550" s="83">
        <f>F550-O550</f>
        <v>5.0045000000000002</v>
      </c>
    </row>
    <row r="551" spans="1:19" x14ac:dyDescent="0.25">
      <c r="A551" s="41">
        <v>4</v>
      </c>
      <c r="B551" t="s">
        <v>8</v>
      </c>
      <c r="C551" s="1">
        <v>42.950299999999999</v>
      </c>
      <c r="D551" s="35">
        <v>98.273600000000002</v>
      </c>
      <c r="F551" s="102"/>
      <c r="G551" s="104"/>
      <c r="H551" s="62"/>
      <c r="I551" s="62"/>
      <c r="K551" s="12"/>
      <c r="L551" s="12"/>
      <c r="M551" s="12"/>
      <c r="N551" s="12"/>
      <c r="O551" s="87"/>
      <c r="P551" s="88"/>
      <c r="Q551" s="88"/>
      <c r="S551" s="83"/>
    </row>
    <row r="552" spans="1:19" x14ac:dyDescent="0.25">
      <c r="A552" s="41">
        <v>4</v>
      </c>
      <c r="B552" t="s">
        <v>9</v>
      </c>
      <c r="C552" s="1">
        <v>43.200699999999998</v>
      </c>
      <c r="D552" s="35">
        <v>98.321100000000001</v>
      </c>
      <c r="F552" s="102"/>
      <c r="G552" s="104"/>
      <c r="H552" s="62"/>
      <c r="I552" s="62"/>
      <c r="K552" s="12"/>
      <c r="L552" s="12"/>
      <c r="M552" s="12"/>
      <c r="N552" s="12"/>
      <c r="O552" s="87"/>
      <c r="P552" s="88"/>
      <c r="Q552" s="88"/>
      <c r="S552" s="83"/>
    </row>
    <row r="553" spans="1:19" x14ac:dyDescent="0.25">
      <c r="A553" s="41">
        <v>4</v>
      </c>
      <c r="B553" t="s">
        <v>10</v>
      </c>
      <c r="C553" s="1">
        <v>43.451099999999997</v>
      </c>
      <c r="D553" s="35">
        <v>98.369299999999996</v>
      </c>
      <c r="F553" s="102"/>
      <c r="G553" s="104"/>
      <c r="H553" s="62"/>
      <c r="I553" s="62"/>
      <c r="K553" s="12"/>
      <c r="L553" s="12"/>
      <c r="M553" s="12"/>
      <c r="N553" s="12"/>
      <c r="O553" s="87"/>
      <c r="P553" s="88"/>
      <c r="Q553" s="88"/>
      <c r="S553" s="83"/>
    </row>
    <row r="554" spans="1:19" x14ac:dyDescent="0.25">
      <c r="A554" s="41">
        <v>4</v>
      </c>
      <c r="B554" t="s">
        <v>11</v>
      </c>
      <c r="C554" s="1">
        <v>43.7014</v>
      </c>
      <c r="D554" s="35">
        <v>98.417699999999996</v>
      </c>
      <c r="F554" s="102"/>
      <c r="G554" s="104"/>
      <c r="H554" s="62"/>
      <c r="I554" s="62"/>
      <c r="K554" s="12"/>
      <c r="L554" s="12"/>
      <c r="M554" s="12"/>
      <c r="N554" s="12"/>
      <c r="O554" s="87"/>
      <c r="P554" s="88"/>
      <c r="Q554" s="88"/>
      <c r="S554" s="83"/>
    </row>
    <row r="555" spans="1:19" x14ac:dyDescent="0.25">
      <c r="A555" s="41">
        <v>4</v>
      </c>
      <c r="B555" t="s">
        <v>12</v>
      </c>
      <c r="C555" s="1">
        <v>43.951700000000002</v>
      </c>
      <c r="D555" s="35">
        <v>98.466200000000001</v>
      </c>
      <c r="F555" s="102"/>
      <c r="G555" s="104"/>
      <c r="H555" s="62"/>
      <c r="I555" s="62"/>
      <c r="K555" s="12"/>
      <c r="L555" s="12"/>
      <c r="M555" s="12"/>
      <c r="N555" s="12"/>
      <c r="O555" s="87"/>
      <c r="P555" s="88"/>
      <c r="Q555" s="88"/>
      <c r="S555" s="83"/>
    </row>
    <row r="556" spans="1:19" x14ac:dyDescent="0.25">
      <c r="A556" s="41">
        <v>4</v>
      </c>
      <c r="B556" t="s">
        <v>13</v>
      </c>
      <c r="C556" s="1">
        <v>44.201999999999998</v>
      </c>
      <c r="D556" s="35">
        <v>98.514700000000005</v>
      </c>
      <c r="F556" s="102"/>
      <c r="G556" s="104"/>
      <c r="H556" s="62"/>
      <c r="I556" s="62"/>
      <c r="K556" s="12"/>
      <c r="L556" s="12"/>
      <c r="M556" s="12"/>
      <c r="N556" s="12"/>
      <c r="O556" s="87"/>
      <c r="P556" s="88"/>
      <c r="Q556" s="88"/>
      <c r="S556" s="83"/>
    </row>
    <row r="557" spans="1:19" x14ac:dyDescent="0.25">
      <c r="A557" s="41">
        <v>4</v>
      </c>
      <c r="B557" t="s">
        <v>15</v>
      </c>
      <c r="C557" s="1">
        <v>44.452300000000001</v>
      </c>
      <c r="D557" s="35">
        <v>98.563199999999995</v>
      </c>
      <c r="F557" s="102"/>
      <c r="G557" s="104"/>
      <c r="H557" s="62"/>
      <c r="I557" s="62"/>
      <c r="K557" s="12"/>
      <c r="L557" s="12"/>
      <c r="M557" s="12"/>
      <c r="N557" s="12"/>
      <c r="O557" s="87"/>
      <c r="P557" s="88"/>
      <c r="Q557" s="88"/>
      <c r="S557" s="83"/>
    </row>
    <row r="558" spans="1:19" x14ac:dyDescent="0.25">
      <c r="A558" s="41">
        <v>4</v>
      </c>
      <c r="B558" t="s">
        <v>16</v>
      </c>
      <c r="C558" s="1">
        <v>44.702599999999997</v>
      </c>
      <c r="D558" s="35">
        <v>98.611699999999999</v>
      </c>
      <c r="F558" s="102"/>
      <c r="G558" s="104"/>
      <c r="H558" s="62"/>
      <c r="I558" s="62"/>
      <c r="K558" s="12"/>
      <c r="L558" s="12"/>
      <c r="M558" s="12"/>
      <c r="N558" s="12"/>
      <c r="O558" s="87"/>
      <c r="P558" s="88"/>
      <c r="Q558" s="88"/>
      <c r="S558" s="83"/>
    </row>
    <row r="559" spans="1:19" x14ac:dyDescent="0.25">
      <c r="A559" s="41">
        <v>4</v>
      </c>
      <c r="B559" t="s">
        <v>17</v>
      </c>
      <c r="C559" s="1">
        <v>44.9529</v>
      </c>
      <c r="D559" s="35">
        <v>98.660300000000007</v>
      </c>
      <c r="F559" s="102"/>
      <c r="G559" s="104"/>
      <c r="H559" s="62"/>
      <c r="I559" s="62"/>
      <c r="K559" s="12"/>
      <c r="L559" s="12"/>
      <c r="M559" s="12"/>
      <c r="N559" s="12"/>
      <c r="O559" s="87"/>
      <c r="P559" s="88"/>
      <c r="Q559" s="88"/>
      <c r="S559" s="83"/>
    </row>
    <row r="560" spans="1:19" x14ac:dyDescent="0.25">
      <c r="A560" s="41">
        <v>4</v>
      </c>
      <c r="B560" t="s">
        <v>18</v>
      </c>
      <c r="C560" s="1">
        <v>45.203099999999999</v>
      </c>
      <c r="D560" s="35">
        <v>98.709000000000003</v>
      </c>
      <c r="F560" s="102"/>
      <c r="G560" s="104"/>
      <c r="H560" s="62"/>
      <c r="I560" s="62"/>
      <c r="K560" s="12"/>
      <c r="L560" s="12"/>
      <c r="M560" s="12"/>
      <c r="N560" s="12"/>
      <c r="O560" s="87"/>
      <c r="P560" s="88"/>
      <c r="Q560" s="88"/>
      <c r="S560" s="83"/>
    </row>
    <row r="561" spans="1:19" x14ac:dyDescent="0.25">
      <c r="A561" s="41">
        <v>4</v>
      </c>
      <c r="B561" t="s">
        <v>19</v>
      </c>
      <c r="C561" s="1">
        <v>45.453400000000002</v>
      </c>
      <c r="D561" s="35">
        <v>98.757800000000003</v>
      </c>
      <c r="F561" s="102"/>
      <c r="G561" s="104"/>
      <c r="H561" s="62"/>
      <c r="I561" s="62"/>
      <c r="K561" s="12"/>
      <c r="L561" s="12"/>
      <c r="M561" s="12"/>
      <c r="N561" s="12"/>
      <c r="O561" s="87"/>
      <c r="P561" s="88"/>
      <c r="Q561" s="88"/>
      <c r="S561" s="83"/>
    </row>
    <row r="562" spans="1:19" x14ac:dyDescent="0.25">
      <c r="A562" s="41">
        <v>4</v>
      </c>
      <c r="B562" t="s">
        <v>20</v>
      </c>
      <c r="C562" s="1">
        <v>45.703600000000002</v>
      </c>
      <c r="D562" s="35">
        <v>98.806799999999996</v>
      </c>
      <c r="F562" s="102"/>
      <c r="G562" s="104"/>
      <c r="H562" s="62"/>
      <c r="I562" s="62"/>
      <c r="K562" s="12"/>
      <c r="L562" s="12"/>
      <c r="M562" s="12"/>
      <c r="N562" s="12"/>
      <c r="O562" s="87"/>
      <c r="P562" s="88"/>
      <c r="Q562" s="88"/>
      <c r="S562" s="83"/>
    </row>
    <row r="563" spans="1:19" x14ac:dyDescent="0.25">
      <c r="A563" s="41">
        <v>4</v>
      </c>
      <c r="B563" t="s">
        <v>21</v>
      </c>
      <c r="C563" s="1">
        <v>45.953699999999998</v>
      </c>
      <c r="D563" s="35">
        <v>98.855900000000005</v>
      </c>
      <c r="F563" s="102"/>
      <c r="G563" s="104"/>
      <c r="H563" s="62"/>
      <c r="I563" s="62"/>
      <c r="K563" s="12"/>
      <c r="L563" s="12"/>
      <c r="M563" s="12"/>
      <c r="N563" s="12"/>
      <c r="O563" s="87"/>
      <c r="P563" s="88"/>
      <c r="Q563" s="88"/>
      <c r="S563" s="83"/>
    </row>
    <row r="564" spans="1:19" x14ac:dyDescent="0.25">
      <c r="A564" s="41">
        <v>4</v>
      </c>
      <c r="B564" t="s">
        <v>22</v>
      </c>
      <c r="C564" s="1">
        <v>46.203899999999997</v>
      </c>
      <c r="D564" s="35">
        <v>98.905199999999994</v>
      </c>
      <c r="F564" s="102"/>
      <c r="G564" s="104"/>
      <c r="H564" s="62"/>
      <c r="I564" s="62"/>
      <c r="K564" s="12"/>
      <c r="L564" s="12"/>
      <c r="M564" s="12"/>
      <c r="N564" s="12"/>
      <c r="O564" s="87"/>
      <c r="P564" s="88"/>
      <c r="Q564" s="88"/>
      <c r="S564" s="83"/>
    </row>
    <row r="565" spans="1:19" x14ac:dyDescent="0.25">
      <c r="A565" s="41">
        <v>4</v>
      </c>
      <c r="B565" t="s">
        <v>23</v>
      </c>
      <c r="C565" s="1">
        <v>46.454000000000001</v>
      </c>
      <c r="D565" s="35">
        <v>98.954700000000003</v>
      </c>
      <c r="F565" s="102"/>
      <c r="G565" s="104"/>
      <c r="H565" s="62"/>
      <c r="I565" s="62"/>
      <c r="K565" s="12"/>
      <c r="L565" s="12"/>
      <c r="M565" s="12"/>
      <c r="N565" s="12"/>
      <c r="O565" s="87"/>
      <c r="P565" s="88"/>
      <c r="Q565" s="88"/>
      <c r="S565" s="83"/>
    </row>
    <row r="566" spans="1:19" x14ac:dyDescent="0.25">
      <c r="A566" s="41">
        <v>4</v>
      </c>
      <c r="B566" t="s">
        <v>24</v>
      </c>
      <c r="C566" s="1">
        <v>46.704099999999997</v>
      </c>
      <c r="D566" s="35">
        <v>99.004300000000001</v>
      </c>
      <c r="F566" s="102"/>
      <c r="G566" s="104"/>
      <c r="H566" s="62"/>
      <c r="I566" s="62"/>
      <c r="K566" s="12"/>
      <c r="L566" s="12"/>
      <c r="M566" s="12"/>
      <c r="N566" s="12"/>
      <c r="O566" s="87"/>
      <c r="P566" s="88"/>
      <c r="Q566" s="88"/>
      <c r="S566" s="83"/>
    </row>
    <row r="567" spans="1:19" x14ac:dyDescent="0.25">
      <c r="A567" s="41">
        <v>4</v>
      </c>
      <c r="B567" t="s">
        <v>25</v>
      </c>
      <c r="C567" s="1">
        <v>46.954099999999997</v>
      </c>
      <c r="D567" s="35">
        <v>99.054100000000005</v>
      </c>
      <c r="F567" s="102"/>
      <c r="G567" s="104"/>
      <c r="H567" s="62"/>
      <c r="I567" s="62"/>
      <c r="K567" s="12"/>
      <c r="L567" s="12"/>
      <c r="M567" s="12"/>
      <c r="N567" s="12"/>
      <c r="O567" s="87"/>
      <c r="P567" s="88"/>
      <c r="Q567" s="88"/>
      <c r="S567" s="83"/>
    </row>
    <row r="568" spans="1:19" x14ac:dyDescent="0.25">
      <c r="A568" s="41">
        <v>4</v>
      </c>
      <c r="B568" t="s">
        <v>26</v>
      </c>
      <c r="C568" s="1">
        <v>47.204099999999997</v>
      </c>
      <c r="D568" s="35">
        <v>99.104100000000003</v>
      </c>
      <c r="F568" s="102"/>
      <c r="G568" s="104"/>
      <c r="H568" s="62"/>
      <c r="I568" s="62"/>
      <c r="K568" s="12"/>
      <c r="L568" s="12"/>
      <c r="M568" s="12"/>
      <c r="N568" s="12"/>
      <c r="O568" s="87"/>
      <c r="P568" s="88"/>
      <c r="Q568" s="88"/>
      <c r="S568" s="83"/>
    </row>
    <row r="569" spans="1:19" x14ac:dyDescent="0.25">
      <c r="A569" s="41">
        <v>4</v>
      </c>
      <c r="B569" t="s">
        <v>27</v>
      </c>
      <c r="C569" s="1">
        <v>47.454099999999997</v>
      </c>
      <c r="D569" s="35">
        <v>99.154300000000006</v>
      </c>
      <c r="F569" s="102"/>
      <c r="G569" s="104"/>
      <c r="H569" s="62"/>
      <c r="I569" s="62"/>
      <c r="K569" s="12"/>
      <c r="L569" s="12"/>
      <c r="M569" s="12"/>
      <c r="N569" s="12"/>
      <c r="O569" s="87"/>
      <c r="P569" s="88"/>
      <c r="Q569" s="88"/>
      <c r="S569" s="83"/>
    </row>
    <row r="570" spans="1:19" x14ac:dyDescent="0.25">
      <c r="A570" s="41">
        <v>4</v>
      </c>
      <c r="B570" t="s">
        <v>28</v>
      </c>
      <c r="C570" s="4">
        <v>47.704000000000001</v>
      </c>
      <c r="D570" s="38">
        <v>99.204499999999996</v>
      </c>
      <c r="E570" s="38"/>
      <c r="F570" s="102"/>
      <c r="G570" s="104"/>
      <c r="H570" s="62"/>
      <c r="I570" s="62"/>
      <c r="K570" s="13"/>
      <c r="L570" s="13"/>
      <c r="M570" s="13"/>
      <c r="N570" s="13"/>
      <c r="O570" s="87"/>
      <c r="P570" s="88"/>
      <c r="Q570" s="88"/>
      <c r="S570" s="83"/>
    </row>
    <row r="571" spans="1:19" ht="18.75" x14ac:dyDescent="0.3">
      <c r="A571" s="43" t="s">
        <v>49</v>
      </c>
      <c r="B571" s="3" t="s">
        <v>29</v>
      </c>
      <c r="K571" s="12"/>
      <c r="L571" s="12"/>
      <c r="M571" s="12"/>
      <c r="N571" s="12"/>
    </row>
    <row r="572" spans="1:19" x14ac:dyDescent="0.25">
      <c r="A572" s="41">
        <v>4</v>
      </c>
      <c r="B572" t="s">
        <v>7</v>
      </c>
      <c r="C572" s="4">
        <v>85.154600000000002</v>
      </c>
      <c r="D572" s="38">
        <v>4.0951099999999997E-2</v>
      </c>
      <c r="E572" s="49" t="str">
        <f>CONCATENATE("H= ",ROUND(D578-D572,1))</f>
        <v>H= 99,2</v>
      </c>
      <c r="K572" s="13"/>
      <c r="L572" s="13"/>
      <c r="M572" s="13"/>
      <c r="N572" s="49" t="str">
        <f>CONCATENATE("H= ",ROUND(L578-L572,1))</f>
        <v>H= 0</v>
      </c>
    </row>
    <row r="573" spans="1:19" hidden="1" x14ac:dyDescent="0.25">
      <c r="A573" s="48"/>
      <c r="B573" t="s">
        <v>8</v>
      </c>
      <c r="C573" s="1">
        <v>78.911100000000005</v>
      </c>
      <c r="D573" s="35">
        <v>16.567599999999999</v>
      </c>
      <c r="K573" s="12"/>
      <c r="L573" s="12"/>
      <c r="M573" s="12"/>
      <c r="N573" s="12"/>
    </row>
    <row r="574" spans="1:19" hidden="1" x14ac:dyDescent="0.25">
      <c r="A574" s="48"/>
      <c r="B574" t="s">
        <v>9</v>
      </c>
      <c r="C574" s="1">
        <v>72.6678</v>
      </c>
      <c r="D574" s="35">
        <v>33.094299999999997</v>
      </c>
      <c r="K574" s="12"/>
      <c r="L574" s="12"/>
      <c r="M574" s="12"/>
      <c r="N574" s="12"/>
    </row>
    <row r="575" spans="1:19" hidden="1" x14ac:dyDescent="0.25">
      <c r="A575" s="48"/>
      <c r="B575" t="s">
        <v>10</v>
      </c>
      <c r="C575" s="1">
        <v>66.424700000000001</v>
      </c>
      <c r="D575" s="35">
        <v>49.621099999999998</v>
      </c>
      <c r="K575" s="12"/>
      <c r="L575" s="12"/>
      <c r="M575" s="12"/>
      <c r="N575" s="12"/>
    </row>
    <row r="576" spans="1:19" hidden="1" x14ac:dyDescent="0.25">
      <c r="A576" s="48"/>
      <c r="B576" t="s">
        <v>11</v>
      </c>
      <c r="C576" s="1">
        <v>60.182000000000002</v>
      </c>
      <c r="D576" s="35">
        <v>66.147999999999996</v>
      </c>
      <c r="K576" s="12"/>
      <c r="L576" s="12"/>
      <c r="M576" s="12"/>
      <c r="N576" s="12"/>
    </row>
    <row r="577" spans="1:19" hidden="1" x14ac:dyDescent="0.25">
      <c r="A577" s="48"/>
      <c r="B577" t="s">
        <v>12</v>
      </c>
      <c r="C577" s="1">
        <v>53.940399999999997</v>
      </c>
      <c r="D577" s="35">
        <v>82.675299999999993</v>
      </c>
      <c r="K577" s="12"/>
      <c r="L577" s="12"/>
      <c r="M577" s="12"/>
      <c r="N577" s="12"/>
    </row>
    <row r="578" spans="1:19" ht="16.5" thickBot="1" x14ac:dyDescent="0.3">
      <c r="A578" s="41">
        <v>4</v>
      </c>
      <c r="B578" t="s">
        <v>13</v>
      </c>
      <c r="C578" s="4">
        <v>47.704000000000001</v>
      </c>
      <c r="D578" s="38">
        <v>99.204499999999996</v>
      </c>
      <c r="E578" s="6"/>
      <c r="K578" s="13"/>
      <c r="L578" s="13"/>
      <c r="M578" s="13"/>
      <c r="N578" s="50"/>
    </row>
    <row r="579" spans="1:19" ht="27.95" customHeight="1" thickTop="1" thickBot="1" x14ac:dyDescent="0.3">
      <c r="A579" s="43" t="s">
        <v>49</v>
      </c>
      <c r="B579" s="71" t="s">
        <v>30</v>
      </c>
      <c r="K579" s="12"/>
      <c r="L579" s="12"/>
      <c r="M579" s="12"/>
      <c r="N579" s="12"/>
    </row>
    <row r="580" spans="1:19" ht="19.5" thickTop="1" x14ac:dyDescent="0.25">
      <c r="A580" s="41">
        <v>4</v>
      </c>
      <c r="B580" t="s">
        <v>7</v>
      </c>
      <c r="C580" s="4">
        <v>40.010599999999997</v>
      </c>
      <c r="D580" s="38">
        <v>4.0951099999999997E-2</v>
      </c>
      <c r="E580" s="38"/>
      <c r="F580" s="97">
        <f>C600-C580</f>
        <v>45.144000000000005</v>
      </c>
      <c r="G580" s="99">
        <f>MAX(D580:D600)-MIN(D580:D600)</f>
        <v>4.0951099999999997E-2</v>
      </c>
      <c r="H580" s="81">
        <f>G580/F580</f>
        <v>9.071216551479708E-4</v>
      </c>
      <c r="I580" s="63"/>
      <c r="K580" s="13"/>
      <c r="L580" s="13"/>
      <c r="M580" s="13"/>
      <c r="N580" s="13"/>
      <c r="O580" s="89">
        <f>K600-K580</f>
        <v>0</v>
      </c>
      <c r="P580" s="86">
        <f>MAX(L580:L600)-MIN(L580:L600)</f>
        <v>0</v>
      </c>
      <c r="Q580" s="86">
        <f>MAX(M580:M600)</f>
        <v>0</v>
      </c>
      <c r="S580" s="83">
        <f>F580-O580</f>
        <v>45.144000000000005</v>
      </c>
    </row>
    <row r="581" spans="1:19" ht="18.75" x14ac:dyDescent="0.25">
      <c r="A581" s="41">
        <v>4</v>
      </c>
      <c r="B581" t="s">
        <v>8</v>
      </c>
      <c r="C581" s="1">
        <v>43.253999999999998</v>
      </c>
      <c r="D581" s="35">
        <v>2.5642499999999999E-2</v>
      </c>
      <c r="F581" s="98"/>
      <c r="G581" s="100"/>
      <c r="H581" s="82"/>
      <c r="I581" s="64"/>
      <c r="K581" s="12"/>
      <c r="L581" s="12"/>
      <c r="M581" s="12"/>
      <c r="N581" s="12"/>
      <c r="O581" s="90"/>
      <c r="P581" s="88"/>
      <c r="Q581" s="88"/>
      <c r="S581" s="83"/>
    </row>
    <row r="582" spans="1:19" ht="18.75" x14ac:dyDescent="0.25">
      <c r="A582" s="41">
        <v>4</v>
      </c>
      <c r="B582" t="s">
        <v>9</v>
      </c>
      <c r="C582" s="1">
        <v>45.966799999999999</v>
      </c>
      <c r="D582" s="35">
        <v>1.46483E-2</v>
      </c>
      <c r="F582" s="98"/>
      <c r="G582" s="100"/>
      <c r="H582" s="82"/>
      <c r="I582" s="64"/>
      <c r="K582" s="12"/>
      <c r="L582" s="12"/>
      <c r="M582" s="12"/>
      <c r="N582" s="12"/>
      <c r="O582" s="90"/>
      <c r="P582" s="88"/>
      <c r="Q582" s="88"/>
      <c r="S582" s="83"/>
    </row>
    <row r="583" spans="1:19" ht="18.75" x14ac:dyDescent="0.25">
      <c r="A583" s="41">
        <v>4</v>
      </c>
      <c r="B583" t="s">
        <v>10</v>
      </c>
      <c r="C583" s="1">
        <v>48.355499999999999</v>
      </c>
      <c r="D583" s="35">
        <v>6.6665800000000001E-3</v>
      </c>
      <c r="F583" s="98"/>
      <c r="G583" s="100"/>
      <c r="H583" s="82"/>
      <c r="I583" s="64"/>
      <c r="K583" s="12"/>
      <c r="L583" s="12"/>
      <c r="M583" s="12"/>
      <c r="N583" s="12"/>
      <c r="O583" s="90"/>
      <c r="P583" s="88"/>
      <c r="Q583" s="88"/>
      <c r="S583" s="83"/>
    </row>
    <row r="584" spans="1:19" ht="18.75" x14ac:dyDescent="0.25">
      <c r="A584" s="41">
        <v>4</v>
      </c>
      <c r="B584" t="s">
        <v>11</v>
      </c>
      <c r="C584" s="1">
        <v>50.571100000000001</v>
      </c>
      <c r="D584" s="35">
        <v>1.9393100000000001E-3</v>
      </c>
      <c r="F584" s="98"/>
      <c r="G584" s="100"/>
      <c r="H584" s="82"/>
      <c r="I584" s="64"/>
      <c r="K584" s="12"/>
      <c r="L584" s="12"/>
      <c r="M584" s="12"/>
      <c r="N584" s="12"/>
      <c r="O584" s="90"/>
      <c r="P584" s="88"/>
      <c r="Q584" s="88"/>
      <c r="S584" s="83"/>
    </row>
    <row r="585" spans="1:19" ht="18.75" x14ac:dyDescent="0.25">
      <c r="A585" s="41">
        <v>4</v>
      </c>
      <c r="B585" t="s">
        <v>12</v>
      </c>
      <c r="C585" s="1">
        <v>52.7102</v>
      </c>
      <c r="D585" s="35">
        <v>0</v>
      </c>
      <c r="F585" s="98"/>
      <c r="G585" s="100"/>
      <c r="H585" s="82"/>
      <c r="I585" s="64"/>
      <c r="K585" s="12"/>
      <c r="L585" s="12"/>
      <c r="M585" s="12"/>
      <c r="N585" s="12"/>
      <c r="O585" s="90"/>
      <c r="P585" s="88"/>
      <c r="Q585" s="88"/>
      <c r="S585" s="83"/>
    </row>
    <row r="586" spans="1:19" ht="18.75" x14ac:dyDescent="0.25">
      <c r="A586" s="41">
        <v>4</v>
      </c>
      <c r="B586" t="s">
        <v>13</v>
      </c>
      <c r="C586" s="1">
        <v>54.825699999999998</v>
      </c>
      <c r="D586" s="35">
        <v>1.52919E-4</v>
      </c>
      <c r="F586" s="98"/>
      <c r="G586" s="100"/>
      <c r="H586" s="82"/>
      <c r="I586" s="64"/>
      <c r="K586" s="12"/>
      <c r="L586" s="12"/>
      <c r="M586" s="12"/>
      <c r="N586" s="12"/>
      <c r="O586" s="90"/>
      <c r="P586" s="88"/>
      <c r="Q586" s="88"/>
      <c r="S586" s="83"/>
    </row>
    <row r="587" spans="1:19" ht="18.75" x14ac:dyDescent="0.25">
      <c r="A587" s="41">
        <v>4</v>
      </c>
      <c r="B587" t="s">
        <v>15</v>
      </c>
      <c r="C587" s="1">
        <v>56.942599999999999</v>
      </c>
      <c r="D587" s="35">
        <v>1.7410500000000001E-3</v>
      </c>
      <c r="F587" s="98"/>
      <c r="G587" s="100"/>
      <c r="H587" s="82"/>
      <c r="I587" s="64"/>
      <c r="K587" s="12"/>
      <c r="L587" s="12"/>
      <c r="M587" s="12"/>
      <c r="N587" s="12"/>
      <c r="O587" s="90"/>
      <c r="P587" s="88"/>
      <c r="Q587" s="88"/>
      <c r="S587" s="83"/>
    </row>
    <row r="588" spans="1:19" ht="18.75" x14ac:dyDescent="0.25">
      <c r="A588" s="41">
        <v>4</v>
      </c>
      <c r="B588" t="s">
        <v>16</v>
      </c>
      <c r="C588" s="1">
        <v>59.07</v>
      </c>
      <c r="D588" s="35">
        <v>4.2444700000000002E-3</v>
      </c>
      <c r="F588" s="98"/>
      <c r="G588" s="100"/>
      <c r="H588" s="82"/>
      <c r="I588" s="64"/>
      <c r="K588" s="12"/>
      <c r="L588" s="12"/>
      <c r="M588" s="12"/>
      <c r="N588" s="12"/>
      <c r="O588" s="90"/>
      <c r="P588" s="88"/>
      <c r="Q588" s="88"/>
      <c r="S588" s="83"/>
    </row>
    <row r="589" spans="1:19" ht="18.75" x14ac:dyDescent="0.25">
      <c r="A589" s="41">
        <v>4</v>
      </c>
      <c r="B589" t="s">
        <v>17</v>
      </c>
      <c r="C589" s="1">
        <v>61.209499999999998</v>
      </c>
      <c r="D589" s="35">
        <v>7.2884600000000001E-3</v>
      </c>
      <c r="F589" s="98"/>
      <c r="G589" s="100"/>
      <c r="H589" s="82"/>
      <c r="I589" s="64"/>
      <c r="K589" s="12"/>
      <c r="L589" s="12"/>
      <c r="M589" s="12"/>
      <c r="N589" s="12"/>
      <c r="O589" s="90"/>
      <c r="P589" s="88"/>
      <c r="Q589" s="88"/>
      <c r="S589" s="83"/>
    </row>
    <row r="590" spans="1:19" ht="18.75" x14ac:dyDescent="0.25">
      <c r="A590" s="41">
        <v>4</v>
      </c>
      <c r="B590" t="s">
        <v>18</v>
      </c>
      <c r="C590" s="1">
        <v>63.3598</v>
      </c>
      <c r="D590" s="35">
        <v>1.06179E-2</v>
      </c>
      <c r="F590" s="98"/>
      <c r="G590" s="100"/>
      <c r="H590" s="82"/>
      <c r="I590" s="64"/>
      <c r="K590" s="12"/>
      <c r="L590" s="12"/>
      <c r="M590" s="12"/>
      <c r="N590" s="12"/>
      <c r="O590" s="90"/>
      <c r="P590" s="88"/>
      <c r="Q590" s="88"/>
      <c r="S590" s="83"/>
    </row>
    <row r="591" spans="1:19" ht="18.75" x14ac:dyDescent="0.25">
      <c r="A591" s="41">
        <v>4</v>
      </c>
      <c r="B591" t="s">
        <v>19</v>
      </c>
      <c r="C591" s="1">
        <v>65.518600000000006</v>
      </c>
      <c r="D591" s="35">
        <v>1.40655E-2</v>
      </c>
      <c r="F591" s="98"/>
      <c r="G591" s="100"/>
      <c r="H591" s="82"/>
      <c r="I591" s="64"/>
      <c r="K591" s="12"/>
      <c r="L591" s="12"/>
      <c r="M591" s="12"/>
      <c r="N591" s="12"/>
      <c r="O591" s="90"/>
      <c r="P591" s="88"/>
      <c r="Q591" s="88"/>
      <c r="S591" s="83"/>
    </row>
    <row r="592" spans="1:19" ht="18.75" x14ac:dyDescent="0.25">
      <c r="A592" s="41">
        <v>4</v>
      </c>
      <c r="B592" t="s">
        <v>20</v>
      </c>
      <c r="C592" s="1">
        <v>67.683999999999997</v>
      </c>
      <c r="D592" s="35">
        <v>1.7524700000000001E-2</v>
      </c>
      <c r="F592" s="98"/>
      <c r="G592" s="100"/>
      <c r="H592" s="82"/>
      <c r="I592" s="64"/>
      <c r="K592" s="12"/>
      <c r="L592" s="12"/>
      <c r="M592" s="12"/>
      <c r="N592" s="12"/>
      <c r="O592" s="90"/>
      <c r="P592" s="88"/>
      <c r="Q592" s="88"/>
      <c r="S592" s="83"/>
    </row>
    <row r="593" spans="1:19" ht="18.75" x14ac:dyDescent="0.25">
      <c r="A593" s="41">
        <v>4</v>
      </c>
      <c r="B593" t="s">
        <v>21</v>
      </c>
      <c r="C593" s="1">
        <v>69.854299999999995</v>
      </c>
      <c r="D593" s="35">
        <v>2.0929E-2</v>
      </c>
      <c r="F593" s="98"/>
      <c r="G593" s="100"/>
      <c r="H593" s="82"/>
      <c r="I593" s="64"/>
      <c r="K593" s="12"/>
      <c r="L593" s="12"/>
      <c r="M593" s="12"/>
      <c r="N593" s="12"/>
      <c r="O593" s="90"/>
      <c r="P593" s="88"/>
      <c r="Q593" s="88"/>
      <c r="S593" s="83"/>
    </row>
    <row r="594" spans="1:19" ht="18.75" x14ac:dyDescent="0.25">
      <c r="A594" s="41">
        <v>4</v>
      </c>
      <c r="B594" t="s">
        <v>22</v>
      </c>
      <c r="C594" s="1">
        <v>72.028899999999993</v>
      </c>
      <c r="D594" s="35">
        <v>2.42373E-2</v>
      </c>
      <c r="F594" s="98"/>
      <c r="G594" s="100"/>
      <c r="H594" s="82"/>
      <c r="I594" s="64"/>
      <c r="K594" s="12"/>
      <c r="L594" s="12"/>
      <c r="M594" s="12"/>
      <c r="N594" s="12"/>
      <c r="O594" s="90"/>
      <c r="P594" s="88"/>
      <c r="Q594" s="88"/>
      <c r="S594" s="83"/>
    </row>
    <row r="595" spans="1:19" ht="18.75" x14ac:dyDescent="0.25">
      <c r="A595" s="41">
        <v>4</v>
      </c>
      <c r="B595" t="s">
        <v>23</v>
      </c>
      <c r="C595" s="1">
        <v>74.207099999999997</v>
      </c>
      <c r="D595" s="35">
        <v>2.7423099999999999E-2</v>
      </c>
      <c r="F595" s="98"/>
      <c r="G595" s="100"/>
      <c r="H595" s="82"/>
      <c r="I595" s="64"/>
      <c r="K595" s="12"/>
      <c r="L595" s="12"/>
      <c r="M595" s="12"/>
      <c r="N595" s="12"/>
      <c r="O595" s="90"/>
      <c r="P595" s="88"/>
      <c r="Q595" s="88"/>
      <c r="S595" s="83"/>
    </row>
    <row r="596" spans="1:19" ht="18.75" x14ac:dyDescent="0.25">
      <c r="A596" s="41">
        <v>4</v>
      </c>
      <c r="B596" t="s">
        <v>24</v>
      </c>
      <c r="C596" s="1">
        <v>76.388800000000003</v>
      </c>
      <c r="D596" s="35">
        <v>3.0468499999999999E-2</v>
      </c>
      <c r="F596" s="98"/>
      <c r="G596" s="100"/>
      <c r="H596" s="82"/>
      <c r="I596" s="64"/>
      <c r="K596" s="12"/>
      <c r="L596" s="12"/>
      <c r="M596" s="12"/>
      <c r="N596" s="12"/>
      <c r="O596" s="90"/>
      <c r="P596" s="88"/>
      <c r="Q596" s="88"/>
      <c r="S596" s="83"/>
    </row>
    <row r="597" spans="1:19" ht="18.75" x14ac:dyDescent="0.25">
      <c r="A597" s="41">
        <v>4</v>
      </c>
      <c r="B597" t="s">
        <v>25</v>
      </c>
      <c r="C597" s="1">
        <v>78.574100000000001</v>
      </c>
      <c r="D597" s="35">
        <v>3.3358699999999998E-2</v>
      </c>
      <c r="F597" s="98"/>
      <c r="G597" s="100"/>
      <c r="H597" s="82"/>
      <c r="I597" s="64"/>
      <c r="K597" s="12"/>
      <c r="L597" s="12"/>
      <c r="M597" s="12"/>
      <c r="N597" s="12"/>
      <c r="O597" s="90"/>
      <c r="P597" s="88"/>
      <c r="Q597" s="88"/>
      <c r="S597" s="83"/>
    </row>
    <row r="598" spans="1:19" ht="18.75" x14ac:dyDescent="0.25">
      <c r="A598" s="41">
        <v>4</v>
      </c>
      <c r="B598" t="s">
        <v>26</v>
      </c>
      <c r="C598" s="1">
        <v>80.763300000000001</v>
      </c>
      <c r="D598" s="35">
        <v>3.6079600000000003E-2</v>
      </c>
      <c r="F598" s="98"/>
      <c r="G598" s="100"/>
      <c r="H598" s="82"/>
      <c r="I598" s="64"/>
      <c r="K598" s="12"/>
      <c r="L598" s="12"/>
      <c r="M598" s="12"/>
      <c r="N598" s="12"/>
      <c r="O598" s="90"/>
      <c r="P598" s="88"/>
      <c r="Q598" s="88"/>
      <c r="S598" s="83"/>
    </row>
    <row r="599" spans="1:19" ht="18.75" x14ac:dyDescent="0.25">
      <c r="A599" s="41">
        <v>4</v>
      </c>
      <c r="B599" t="s">
        <v>27</v>
      </c>
      <c r="C599" s="1">
        <v>82.956699999999998</v>
      </c>
      <c r="D599" s="35">
        <v>3.8615700000000003E-2</v>
      </c>
      <c r="F599" s="98"/>
      <c r="G599" s="100"/>
      <c r="H599" s="82"/>
      <c r="I599" s="64"/>
      <c r="K599" s="12"/>
      <c r="L599" s="12"/>
      <c r="M599" s="12"/>
      <c r="N599" s="12"/>
      <c r="O599" s="90"/>
      <c r="P599" s="88"/>
      <c r="Q599" s="88"/>
      <c r="S599" s="83"/>
    </row>
    <row r="600" spans="1:19" ht="18.75" x14ac:dyDescent="0.25">
      <c r="A600" s="41">
        <v>4</v>
      </c>
      <c r="B600" t="s">
        <v>28</v>
      </c>
      <c r="C600" s="4">
        <v>85.154600000000002</v>
      </c>
      <c r="D600" s="38">
        <v>4.0951099999999997E-2</v>
      </c>
      <c r="E600" s="38"/>
      <c r="F600" s="98"/>
      <c r="G600" s="100"/>
      <c r="H600" s="82"/>
      <c r="I600" s="64"/>
      <c r="K600" s="13"/>
      <c r="L600" s="13"/>
      <c r="M600" s="13"/>
      <c r="N600" s="13"/>
      <c r="O600" s="90"/>
      <c r="P600" s="88"/>
      <c r="Q600" s="88"/>
      <c r="S600" s="83"/>
    </row>
    <row r="601" spans="1:19" ht="18.75" x14ac:dyDescent="0.3">
      <c r="A601" s="44" t="s">
        <v>49</v>
      </c>
      <c r="B601" s="2" t="s">
        <v>31</v>
      </c>
      <c r="K601" s="12"/>
      <c r="L601" s="12"/>
      <c r="M601" s="12"/>
      <c r="N601" s="12"/>
    </row>
    <row r="602" spans="1:19" x14ac:dyDescent="0.25">
      <c r="A602" s="41">
        <v>4</v>
      </c>
      <c r="B602" t="s">
        <v>7</v>
      </c>
      <c r="C602" s="4">
        <v>0</v>
      </c>
      <c r="D602" s="38">
        <v>0.229796</v>
      </c>
      <c r="E602" s="49" t="str">
        <f>CONCATENATE("H= ",ROUND(D608-D602,1))</f>
        <v>H= 131,5</v>
      </c>
      <c r="K602" s="12"/>
      <c r="L602" s="12"/>
      <c r="M602" s="12"/>
      <c r="N602" s="12"/>
    </row>
    <row r="603" spans="1:19" hidden="1" x14ac:dyDescent="0.25">
      <c r="A603" s="48"/>
      <c r="B603" t="s">
        <v>8</v>
      </c>
      <c r="C603" s="1">
        <v>0.48893199999999998</v>
      </c>
      <c r="D603" s="35">
        <v>17.5352</v>
      </c>
      <c r="K603" s="12"/>
      <c r="L603" s="12"/>
      <c r="M603" s="12"/>
      <c r="N603" s="12"/>
    </row>
    <row r="604" spans="1:19" hidden="1" x14ac:dyDescent="0.25">
      <c r="A604" s="48"/>
      <c r="B604" t="s">
        <v>9</v>
      </c>
      <c r="C604" s="1">
        <v>0.95074599999999998</v>
      </c>
      <c r="D604" s="35">
        <v>33.898400000000002</v>
      </c>
      <c r="K604" s="12"/>
      <c r="L604" s="12"/>
      <c r="M604" s="12"/>
      <c r="N604" s="12"/>
    </row>
    <row r="605" spans="1:19" hidden="1" x14ac:dyDescent="0.25">
      <c r="A605" s="48"/>
      <c r="B605" t="s">
        <v>10</v>
      </c>
      <c r="C605" s="1">
        <v>1.4114199999999999</v>
      </c>
      <c r="D605" s="35">
        <v>50.256999999999998</v>
      </c>
      <c r="K605" s="12"/>
      <c r="L605" s="12"/>
      <c r="M605" s="12"/>
      <c r="N605" s="12"/>
    </row>
    <row r="606" spans="1:19" hidden="1" x14ac:dyDescent="0.25">
      <c r="A606" s="48"/>
      <c r="B606" t="s">
        <v>11</v>
      </c>
      <c r="C606" s="1">
        <v>1.8698699999999999</v>
      </c>
      <c r="D606" s="35">
        <v>66.619200000000006</v>
      </c>
      <c r="K606" s="12"/>
      <c r="L606" s="12"/>
      <c r="M606" s="12"/>
      <c r="N606" s="12"/>
    </row>
    <row r="607" spans="1:19" hidden="1" x14ac:dyDescent="0.25">
      <c r="A607" s="48"/>
      <c r="B607" t="s">
        <v>12</v>
      </c>
      <c r="C607" s="1">
        <v>2.3204500000000001</v>
      </c>
      <c r="D607" s="35">
        <v>82.965500000000006</v>
      </c>
      <c r="K607" s="12"/>
      <c r="L607" s="12"/>
      <c r="M607" s="12"/>
      <c r="N607" s="12"/>
    </row>
    <row r="608" spans="1:19" x14ac:dyDescent="0.25">
      <c r="A608" s="41">
        <v>4</v>
      </c>
      <c r="B608" t="s">
        <v>13</v>
      </c>
      <c r="C608" s="4">
        <v>3.49431</v>
      </c>
      <c r="D608" s="38">
        <v>131.702</v>
      </c>
      <c r="E608" s="6"/>
      <c r="K608" s="12"/>
      <c r="L608" s="12"/>
      <c r="M608" s="12"/>
      <c r="N608" s="12"/>
    </row>
    <row r="609" spans="1:14" ht="18.75" x14ac:dyDescent="0.3">
      <c r="A609" s="44" t="s">
        <v>49</v>
      </c>
      <c r="B609" s="2" t="s">
        <v>32</v>
      </c>
      <c r="K609" s="12"/>
      <c r="L609" s="12"/>
      <c r="M609" s="12"/>
      <c r="N609" s="12"/>
    </row>
    <row r="610" spans="1:14" x14ac:dyDescent="0.25">
      <c r="A610" s="41">
        <v>4</v>
      </c>
      <c r="B610" t="s">
        <v>7</v>
      </c>
      <c r="C610" s="4">
        <v>3.49431</v>
      </c>
      <c r="D610" s="38">
        <v>131.702</v>
      </c>
      <c r="E610" s="38"/>
      <c r="F610" s="93">
        <f>C630-C610</f>
        <v>29.900790000000001</v>
      </c>
      <c r="G610" s="95">
        <f>MAX(D610:D630)-MIN(D610:D630)</f>
        <v>6.5809999999999889</v>
      </c>
      <c r="H610" s="65"/>
      <c r="I610" s="65"/>
      <c r="K610" s="12"/>
      <c r="L610" s="12"/>
      <c r="M610" s="12"/>
      <c r="N610" s="12"/>
    </row>
    <row r="611" spans="1:14" x14ac:dyDescent="0.25">
      <c r="A611" s="41">
        <v>4</v>
      </c>
      <c r="B611" t="s">
        <v>8</v>
      </c>
      <c r="C611" s="1">
        <v>35.7316</v>
      </c>
      <c r="D611" s="35">
        <v>137.61699999999999</v>
      </c>
      <c r="F611" s="94"/>
      <c r="G611" s="96"/>
      <c r="H611" s="66"/>
      <c r="I611" s="66"/>
      <c r="K611" s="12"/>
      <c r="L611" s="12"/>
      <c r="M611" s="12"/>
      <c r="N611" s="12"/>
    </row>
    <row r="612" spans="1:14" x14ac:dyDescent="0.25">
      <c r="A612" s="41">
        <v>4</v>
      </c>
      <c r="B612" t="s">
        <v>9</v>
      </c>
      <c r="C612" s="1">
        <v>35.746899999999997</v>
      </c>
      <c r="D612" s="35">
        <v>137.62100000000001</v>
      </c>
      <c r="F612" s="94"/>
      <c r="G612" s="96"/>
      <c r="H612" s="66"/>
      <c r="I612" s="66"/>
      <c r="K612" s="12"/>
      <c r="L612" s="12"/>
      <c r="M612" s="12"/>
      <c r="N612" s="12"/>
    </row>
    <row r="613" spans="1:14" x14ac:dyDescent="0.25">
      <c r="A613" s="41">
        <v>4</v>
      </c>
      <c r="B613" t="s">
        <v>10</v>
      </c>
      <c r="C613" s="1">
        <v>35.891800000000003</v>
      </c>
      <c r="D613" s="35">
        <v>137.649</v>
      </c>
      <c r="F613" s="94"/>
      <c r="G613" s="96"/>
      <c r="H613" s="66"/>
      <c r="I613" s="66"/>
      <c r="K613" s="12"/>
      <c r="L613" s="12"/>
      <c r="M613" s="12"/>
      <c r="N613" s="12"/>
    </row>
    <row r="614" spans="1:14" x14ac:dyDescent="0.25">
      <c r="A614" s="41">
        <v>4</v>
      </c>
      <c r="B614" t="s">
        <v>11</v>
      </c>
      <c r="C614" s="1">
        <v>36.104500000000002</v>
      </c>
      <c r="D614" s="35">
        <v>137.69</v>
      </c>
      <c r="F614" s="94"/>
      <c r="G614" s="96"/>
      <c r="H614" s="66"/>
      <c r="I614" s="66"/>
      <c r="K614" s="12"/>
      <c r="L614" s="12"/>
      <c r="M614" s="12"/>
      <c r="N614" s="12"/>
    </row>
    <row r="615" spans="1:14" x14ac:dyDescent="0.25">
      <c r="A615" s="41">
        <v>4</v>
      </c>
      <c r="B615" t="s">
        <v>12</v>
      </c>
      <c r="C615" s="1">
        <v>36.346299999999999</v>
      </c>
      <c r="D615" s="35">
        <v>137.73699999999999</v>
      </c>
      <c r="F615" s="94"/>
      <c r="G615" s="96"/>
      <c r="H615" s="66"/>
      <c r="I615" s="66"/>
      <c r="K615" s="12"/>
      <c r="L615" s="12"/>
      <c r="M615" s="12"/>
      <c r="N615" s="12"/>
    </row>
    <row r="616" spans="1:14" x14ac:dyDescent="0.25">
      <c r="A616" s="41">
        <v>4</v>
      </c>
      <c r="B616" t="s">
        <v>13</v>
      </c>
      <c r="C616" s="1">
        <v>36.596400000000003</v>
      </c>
      <c r="D616" s="35">
        <v>137.785</v>
      </c>
      <c r="F616" s="94"/>
      <c r="G616" s="96"/>
      <c r="H616" s="66"/>
      <c r="I616" s="66"/>
      <c r="K616" s="12"/>
      <c r="L616" s="12"/>
      <c r="M616" s="12"/>
      <c r="N616" s="12"/>
    </row>
    <row r="617" spans="1:14" x14ac:dyDescent="0.25">
      <c r="A617" s="41">
        <v>4</v>
      </c>
      <c r="B617" t="s">
        <v>15</v>
      </c>
      <c r="C617" s="1">
        <v>36.845100000000002</v>
      </c>
      <c r="D617" s="35">
        <v>137.833</v>
      </c>
      <c r="F617" s="94"/>
      <c r="G617" s="96"/>
      <c r="H617" s="66"/>
      <c r="I617" s="66"/>
      <c r="K617" s="12"/>
      <c r="L617" s="12"/>
      <c r="M617" s="12"/>
      <c r="N617" s="12"/>
    </row>
    <row r="618" spans="1:14" x14ac:dyDescent="0.25">
      <c r="A618" s="41">
        <v>4</v>
      </c>
      <c r="B618" t="s">
        <v>16</v>
      </c>
      <c r="C618" s="1">
        <v>37.088999999999999</v>
      </c>
      <c r="D618" s="35">
        <v>137.88</v>
      </c>
      <c r="F618" s="94"/>
      <c r="G618" s="96"/>
      <c r="H618" s="66"/>
      <c r="I618" s="66"/>
      <c r="K618" s="12"/>
      <c r="L618" s="12"/>
      <c r="M618" s="12"/>
      <c r="N618" s="12"/>
    </row>
    <row r="619" spans="1:14" x14ac:dyDescent="0.25">
      <c r="A619" s="41">
        <v>4</v>
      </c>
      <c r="B619" t="s">
        <v>17</v>
      </c>
      <c r="C619" s="1">
        <v>37.3277</v>
      </c>
      <c r="D619" s="35">
        <v>137.92699999999999</v>
      </c>
      <c r="F619" s="94"/>
      <c r="G619" s="96"/>
      <c r="H619" s="66"/>
      <c r="I619" s="66"/>
      <c r="K619" s="12"/>
      <c r="L619" s="12"/>
      <c r="M619" s="12"/>
      <c r="N619" s="12"/>
    </row>
    <row r="620" spans="1:14" x14ac:dyDescent="0.25">
      <c r="A620" s="41">
        <v>4</v>
      </c>
      <c r="B620" t="s">
        <v>18</v>
      </c>
      <c r="C620" s="1">
        <v>37.561900000000001</v>
      </c>
      <c r="D620" s="35">
        <v>137.97200000000001</v>
      </c>
      <c r="F620" s="94"/>
      <c r="G620" s="96"/>
      <c r="H620" s="66"/>
      <c r="I620" s="66"/>
      <c r="K620" s="12"/>
      <c r="L620" s="12"/>
      <c r="M620" s="12"/>
      <c r="N620" s="12"/>
    </row>
    <row r="621" spans="1:14" x14ac:dyDescent="0.25">
      <c r="A621" s="41">
        <v>4</v>
      </c>
      <c r="B621" t="s">
        <v>19</v>
      </c>
      <c r="C621" s="1">
        <v>37.792700000000004</v>
      </c>
      <c r="D621" s="35">
        <v>138.017</v>
      </c>
      <c r="F621" s="94"/>
      <c r="G621" s="96"/>
      <c r="H621" s="66"/>
      <c r="I621" s="66"/>
      <c r="K621" s="12"/>
      <c r="L621" s="12"/>
      <c r="M621" s="12"/>
      <c r="N621" s="12"/>
    </row>
    <row r="622" spans="1:14" x14ac:dyDescent="0.25">
      <c r="A622" s="41">
        <v>4</v>
      </c>
      <c r="B622" t="s">
        <v>20</v>
      </c>
      <c r="C622" s="1">
        <v>38.021000000000001</v>
      </c>
      <c r="D622" s="35">
        <v>138.06200000000001</v>
      </c>
      <c r="F622" s="94"/>
      <c r="G622" s="96"/>
      <c r="H622" s="66"/>
      <c r="I622" s="66"/>
      <c r="K622" s="12"/>
      <c r="L622" s="12"/>
      <c r="M622" s="12"/>
      <c r="N622" s="12"/>
    </row>
    <row r="623" spans="1:14" x14ac:dyDescent="0.25">
      <c r="A623" s="41">
        <v>4</v>
      </c>
      <c r="B623" t="s">
        <v>21</v>
      </c>
      <c r="C623" s="1">
        <v>38.247399999999999</v>
      </c>
      <c r="D623" s="35">
        <v>138.107</v>
      </c>
      <c r="F623" s="94"/>
      <c r="G623" s="96"/>
      <c r="H623" s="66"/>
      <c r="I623" s="66"/>
      <c r="K623" s="12"/>
      <c r="L623" s="12"/>
      <c r="M623" s="12"/>
      <c r="N623" s="12"/>
    </row>
    <row r="624" spans="1:14" x14ac:dyDescent="0.25">
      <c r="A624" s="41">
        <v>4</v>
      </c>
      <c r="B624" t="s">
        <v>22</v>
      </c>
      <c r="C624" s="1">
        <v>38.472200000000001</v>
      </c>
      <c r="D624" s="35">
        <v>138.15100000000001</v>
      </c>
      <c r="F624" s="94"/>
      <c r="G624" s="96"/>
      <c r="H624" s="66"/>
      <c r="I624" s="66"/>
      <c r="K624" s="12"/>
      <c r="L624" s="12"/>
      <c r="M624" s="12"/>
      <c r="N624" s="12"/>
    </row>
    <row r="625" spans="1:14" x14ac:dyDescent="0.25">
      <c r="A625" s="41">
        <v>4</v>
      </c>
      <c r="B625" t="s">
        <v>23</v>
      </c>
      <c r="C625" s="1">
        <v>38.695700000000002</v>
      </c>
      <c r="D625" s="35">
        <v>138.19499999999999</v>
      </c>
      <c r="F625" s="94"/>
      <c r="G625" s="96"/>
      <c r="H625" s="66"/>
      <c r="I625" s="66"/>
      <c r="K625" s="12"/>
      <c r="L625" s="12"/>
      <c r="M625" s="12"/>
      <c r="N625" s="12"/>
    </row>
    <row r="626" spans="1:14" x14ac:dyDescent="0.25">
      <c r="A626" s="41">
        <v>4</v>
      </c>
      <c r="B626" t="s">
        <v>24</v>
      </c>
      <c r="C626" s="1">
        <v>38.917999999999999</v>
      </c>
      <c r="D626" s="35">
        <v>138.239</v>
      </c>
      <c r="F626" s="94"/>
      <c r="G626" s="96"/>
      <c r="H626" s="66"/>
      <c r="I626" s="66"/>
      <c r="K626" s="12"/>
      <c r="L626" s="12"/>
      <c r="M626" s="12"/>
      <c r="N626" s="12"/>
    </row>
    <row r="627" spans="1:14" x14ac:dyDescent="0.25">
      <c r="A627" s="41">
        <v>4</v>
      </c>
      <c r="B627" t="s">
        <v>25</v>
      </c>
      <c r="C627" s="1">
        <v>39.139000000000003</v>
      </c>
      <c r="D627" s="35">
        <v>138.28299999999999</v>
      </c>
      <c r="F627" s="94"/>
      <c r="G627" s="96"/>
      <c r="H627" s="66"/>
      <c r="I627" s="66"/>
      <c r="K627" s="12"/>
      <c r="L627" s="12"/>
      <c r="M627" s="12"/>
      <c r="N627" s="12"/>
    </row>
    <row r="628" spans="1:14" x14ac:dyDescent="0.25">
      <c r="A628" s="41">
        <v>4</v>
      </c>
      <c r="B628" t="s">
        <v>26</v>
      </c>
      <c r="C628" s="1">
        <v>33.395099999999999</v>
      </c>
      <c r="D628" s="35">
        <v>137.12899999999999</v>
      </c>
      <c r="F628" s="94"/>
      <c r="G628" s="96"/>
      <c r="H628" s="66"/>
      <c r="I628" s="66"/>
      <c r="K628" s="12"/>
      <c r="L628" s="12"/>
      <c r="M628" s="12"/>
      <c r="N628" s="12"/>
    </row>
    <row r="629" spans="1:14" x14ac:dyDescent="0.25">
      <c r="A629" s="41">
        <v>4</v>
      </c>
      <c r="B629" t="s">
        <v>27</v>
      </c>
      <c r="C629" s="1">
        <v>33.395099999999999</v>
      </c>
      <c r="D629" s="35">
        <v>137.12899999999999</v>
      </c>
      <c r="F629" s="94"/>
      <c r="G629" s="96"/>
      <c r="H629" s="66"/>
      <c r="I629" s="66"/>
      <c r="K629" s="12"/>
      <c r="L629" s="12"/>
      <c r="M629" s="12"/>
      <c r="N629" s="12"/>
    </row>
    <row r="630" spans="1:14" x14ac:dyDescent="0.25">
      <c r="A630" s="41">
        <v>4</v>
      </c>
      <c r="B630" t="s">
        <v>28</v>
      </c>
      <c r="C630" s="4">
        <v>33.395099999999999</v>
      </c>
      <c r="D630" s="38">
        <v>137.12899999999999</v>
      </c>
      <c r="E630" s="38"/>
      <c r="F630" s="94"/>
      <c r="G630" s="96"/>
      <c r="H630" s="66"/>
      <c r="I630" s="66"/>
      <c r="K630" s="12"/>
      <c r="L630" s="12"/>
      <c r="M630" s="12"/>
      <c r="N630" s="12"/>
    </row>
    <row r="631" spans="1:14" ht="18.75" x14ac:dyDescent="0.3">
      <c r="A631" s="44" t="s">
        <v>49</v>
      </c>
      <c r="B631" s="2" t="s">
        <v>33</v>
      </c>
      <c r="K631" s="12"/>
      <c r="L631" s="12"/>
      <c r="M631" s="12"/>
      <c r="N631" s="12"/>
    </row>
    <row r="632" spans="1:14" x14ac:dyDescent="0.25">
      <c r="A632" s="41">
        <v>4</v>
      </c>
      <c r="B632" t="s">
        <v>7</v>
      </c>
      <c r="C632" s="4">
        <v>85.154600000000002</v>
      </c>
      <c r="D632" s="38">
        <v>4.0951099999999997E-2</v>
      </c>
      <c r="E632" s="49" t="str">
        <f>CONCATENATE("H= ",ROUND(D638-D632,1))</f>
        <v>H= 137,1</v>
      </c>
      <c r="K632" s="12"/>
      <c r="L632" s="12"/>
      <c r="M632" s="12"/>
      <c r="N632" s="12"/>
    </row>
    <row r="633" spans="1:14" hidden="1" x14ac:dyDescent="0.25">
      <c r="A633" s="48"/>
      <c r="B633" t="s">
        <v>8</v>
      </c>
      <c r="C633" s="1">
        <v>78.911100000000005</v>
      </c>
      <c r="D633" s="35">
        <v>16.567599999999999</v>
      </c>
      <c r="K633" s="12"/>
      <c r="L633" s="12"/>
      <c r="M633" s="12"/>
      <c r="N633" s="12"/>
    </row>
    <row r="634" spans="1:14" hidden="1" x14ac:dyDescent="0.25">
      <c r="A634" s="48"/>
      <c r="B634" t="s">
        <v>9</v>
      </c>
      <c r="C634" s="1">
        <v>72.6678</v>
      </c>
      <c r="D634" s="35">
        <v>33.094299999999997</v>
      </c>
      <c r="K634" s="12"/>
      <c r="L634" s="12"/>
      <c r="M634" s="12"/>
      <c r="N634" s="12"/>
    </row>
    <row r="635" spans="1:14" hidden="1" x14ac:dyDescent="0.25">
      <c r="A635" s="48"/>
      <c r="B635" t="s">
        <v>10</v>
      </c>
      <c r="C635" s="1">
        <v>66.424700000000001</v>
      </c>
      <c r="D635" s="35">
        <v>49.621099999999998</v>
      </c>
      <c r="K635" s="12"/>
      <c r="L635" s="12"/>
      <c r="M635" s="12"/>
      <c r="N635" s="12"/>
    </row>
    <row r="636" spans="1:14" hidden="1" x14ac:dyDescent="0.25">
      <c r="A636" s="48"/>
      <c r="B636" t="s">
        <v>11</v>
      </c>
      <c r="C636" s="1">
        <v>60.182000000000002</v>
      </c>
      <c r="D636" s="35">
        <v>66.147999999999996</v>
      </c>
      <c r="K636" s="12"/>
      <c r="L636" s="12"/>
      <c r="M636" s="12"/>
      <c r="N636" s="12"/>
    </row>
    <row r="637" spans="1:14" hidden="1" x14ac:dyDescent="0.25">
      <c r="A637" s="48"/>
      <c r="B637" t="s">
        <v>12</v>
      </c>
      <c r="C637" s="1">
        <v>53.940399999999997</v>
      </c>
      <c r="D637" s="35">
        <v>82.675299999999993</v>
      </c>
      <c r="K637" s="12"/>
      <c r="L637" s="12"/>
      <c r="M637" s="12"/>
      <c r="N637" s="12"/>
    </row>
    <row r="638" spans="1:14" ht="16.5" thickBot="1" x14ac:dyDescent="0.3">
      <c r="A638" s="41">
        <v>4</v>
      </c>
      <c r="B638" t="s">
        <v>13</v>
      </c>
      <c r="C638" s="4">
        <v>33.395099999999999</v>
      </c>
      <c r="D638" s="38">
        <v>137.12899999999999</v>
      </c>
      <c r="E638" s="6"/>
      <c r="K638" s="12"/>
      <c r="L638" s="12"/>
      <c r="M638" s="12"/>
      <c r="N638" s="12"/>
    </row>
    <row r="639" spans="1:14" ht="27.95" customHeight="1" thickTop="1" thickBot="1" x14ac:dyDescent="0.3">
      <c r="A639" s="44" t="s">
        <v>49</v>
      </c>
      <c r="B639" s="72" t="s">
        <v>34</v>
      </c>
      <c r="K639" s="12"/>
      <c r="L639" s="12"/>
      <c r="M639" s="12"/>
      <c r="N639" s="12"/>
    </row>
    <row r="640" spans="1:14" ht="16.5" thickTop="1" x14ac:dyDescent="0.25">
      <c r="A640" s="41">
        <v>4</v>
      </c>
      <c r="B640" t="s">
        <v>7</v>
      </c>
      <c r="C640" s="4">
        <v>0</v>
      </c>
      <c r="D640" s="38">
        <v>0.229796</v>
      </c>
      <c r="E640" s="38"/>
      <c r="F640" s="105">
        <f>C660-C640</f>
        <v>85.154600000000002</v>
      </c>
      <c r="G640" s="107">
        <f>MAX(D640:D660)-MIN(D640:D660)</f>
        <v>0.229796</v>
      </c>
      <c r="H640" s="67"/>
      <c r="I640" s="67"/>
      <c r="K640" s="12"/>
      <c r="L640" s="12"/>
      <c r="M640" s="12"/>
      <c r="N640" s="12"/>
    </row>
    <row r="641" spans="1:14" x14ac:dyDescent="0.25">
      <c r="A641" s="41">
        <v>4</v>
      </c>
      <c r="B641" t="s">
        <v>8</v>
      </c>
      <c r="C641" s="1">
        <v>43.253999999999998</v>
      </c>
      <c r="D641" s="35">
        <v>2.5642499999999999E-2</v>
      </c>
      <c r="F641" s="106"/>
      <c r="G641" s="108"/>
      <c r="H641" s="68"/>
      <c r="I641" s="68"/>
      <c r="K641" s="12"/>
      <c r="L641" s="12"/>
      <c r="M641" s="12"/>
      <c r="N641" s="12"/>
    </row>
    <row r="642" spans="1:14" x14ac:dyDescent="0.25">
      <c r="A642" s="41">
        <v>4</v>
      </c>
      <c r="B642" t="s">
        <v>9</v>
      </c>
      <c r="C642" s="1">
        <v>45.966799999999999</v>
      </c>
      <c r="D642" s="35">
        <v>1.46483E-2</v>
      </c>
      <c r="F642" s="106"/>
      <c r="G642" s="108"/>
      <c r="H642" s="68"/>
      <c r="I642" s="68"/>
      <c r="K642" s="12"/>
      <c r="L642" s="12"/>
      <c r="M642" s="12"/>
      <c r="N642" s="12"/>
    </row>
    <row r="643" spans="1:14" x14ac:dyDescent="0.25">
      <c r="A643" s="41">
        <v>4</v>
      </c>
      <c r="B643" t="s">
        <v>10</v>
      </c>
      <c r="C643" s="1">
        <v>48.355499999999999</v>
      </c>
      <c r="D643" s="35">
        <v>6.6665800000000001E-3</v>
      </c>
      <c r="F643" s="106"/>
      <c r="G643" s="108"/>
      <c r="H643" s="68"/>
      <c r="I643" s="68"/>
      <c r="K643" s="12"/>
      <c r="L643" s="12"/>
      <c r="M643" s="12"/>
      <c r="N643" s="12"/>
    </row>
    <row r="644" spans="1:14" x14ac:dyDescent="0.25">
      <c r="A644" s="41">
        <v>4</v>
      </c>
      <c r="B644" t="s">
        <v>11</v>
      </c>
      <c r="C644" s="1">
        <v>50.571100000000001</v>
      </c>
      <c r="D644" s="35">
        <v>1.9393100000000001E-3</v>
      </c>
      <c r="F644" s="106"/>
      <c r="G644" s="108"/>
      <c r="H644" s="68"/>
      <c r="I644" s="68"/>
      <c r="K644" s="12"/>
      <c r="L644" s="12"/>
      <c r="M644" s="12"/>
      <c r="N644" s="12"/>
    </row>
    <row r="645" spans="1:14" x14ac:dyDescent="0.25">
      <c r="A645" s="41">
        <v>4</v>
      </c>
      <c r="B645" t="s">
        <v>12</v>
      </c>
      <c r="C645" s="1">
        <v>52.7102</v>
      </c>
      <c r="D645" s="35">
        <v>0</v>
      </c>
      <c r="F645" s="106"/>
      <c r="G645" s="108"/>
      <c r="H645" s="68"/>
      <c r="I645" s="68"/>
      <c r="K645" s="12"/>
      <c r="L645" s="12"/>
      <c r="M645" s="12"/>
      <c r="N645" s="12"/>
    </row>
    <row r="646" spans="1:14" x14ac:dyDescent="0.25">
      <c r="A646" s="41">
        <v>4</v>
      </c>
      <c r="B646" t="s">
        <v>13</v>
      </c>
      <c r="C646" s="1">
        <v>54.825699999999998</v>
      </c>
      <c r="D646" s="35">
        <v>1.52919E-4</v>
      </c>
      <c r="F646" s="106"/>
      <c r="G646" s="108"/>
      <c r="H646" s="68"/>
      <c r="I646" s="68"/>
      <c r="K646" s="12"/>
      <c r="L646" s="12"/>
      <c r="M646" s="12"/>
      <c r="N646" s="12"/>
    </row>
    <row r="647" spans="1:14" x14ac:dyDescent="0.25">
      <c r="A647" s="41">
        <v>4</v>
      </c>
      <c r="B647" t="s">
        <v>15</v>
      </c>
      <c r="C647" s="1">
        <v>56.942599999999999</v>
      </c>
      <c r="D647" s="35">
        <v>1.7410500000000001E-3</v>
      </c>
      <c r="F647" s="106"/>
      <c r="G647" s="108"/>
      <c r="H647" s="68"/>
      <c r="I647" s="68"/>
      <c r="K647" s="12"/>
      <c r="L647" s="12"/>
      <c r="M647" s="12"/>
      <c r="N647" s="12"/>
    </row>
    <row r="648" spans="1:14" x14ac:dyDescent="0.25">
      <c r="A648" s="41">
        <v>4</v>
      </c>
      <c r="B648" t="s">
        <v>16</v>
      </c>
      <c r="C648" s="1">
        <v>59.07</v>
      </c>
      <c r="D648" s="35">
        <v>4.2444700000000002E-3</v>
      </c>
      <c r="F648" s="106"/>
      <c r="G648" s="108"/>
      <c r="H648" s="68"/>
      <c r="I648" s="68"/>
      <c r="K648" s="12"/>
      <c r="L648" s="12"/>
      <c r="M648" s="12"/>
      <c r="N648" s="12"/>
    </row>
    <row r="649" spans="1:14" x14ac:dyDescent="0.25">
      <c r="A649" s="41">
        <v>4</v>
      </c>
      <c r="B649" t="s">
        <v>17</v>
      </c>
      <c r="C649" s="1">
        <v>61.209499999999998</v>
      </c>
      <c r="D649" s="35">
        <v>7.2884600000000001E-3</v>
      </c>
      <c r="F649" s="106"/>
      <c r="G649" s="108"/>
      <c r="H649" s="68"/>
      <c r="I649" s="68"/>
      <c r="K649" s="12"/>
      <c r="L649" s="12"/>
      <c r="M649" s="12"/>
      <c r="N649" s="12"/>
    </row>
    <row r="650" spans="1:14" x14ac:dyDescent="0.25">
      <c r="A650" s="41">
        <v>4</v>
      </c>
      <c r="B650" t="s">
        <v>18</v>
      </c>
      <c r="C650" s="1">
        <v>63.3598</v>
      </c>
      <c r="D650" s="35">
        <v>1.06179E-2</v>
      </c>
      <c r="F650" s="106"/>
      <c r="G650" s="108"/>
      <c r="H650" s="68"/>
      <c r="I650" s="68"/>
      <c r="K650" s="12"/>
      <c r="L650" s="12"/>
      <c r="M650" s="12"/>
      <c r="N650" s="12"/>
    </row>
    <row r="651" spans="1:14" x14ac:dyDescent="0.25">
      <c r="A651" s="41">
        <v>4</v>
      </c>
      <c r="B651" t="s">
        <v>19</v>
      </c>
      <c r="C651" s="1">
        <v>65.518600000000006</v>
      </c>
      <c r="D651" s="35">
        <v>1.40655E-2</v>
      </c>
      <c r="F651" s="106"/>
      <c r="G651" s="108"/>
      <c r="H651" s="68"/>
      <c r="I651" s="68"/>
      <c r="K651" s="12"/>
      <c r="L651" s="12"/>
      <c r="M651" s="12"/>
      <c r="N651" s="12"/>
    </row>
    <row r="652" spans="1:14" x14ac:dyDescent="0.25">
      <c r="A652" s="41">
        <v>4</v>
      </c>
      <c r="B652" t="s">
        <v>20</v>
      </c>
      <c r="C652" s="1">
        <v>67.683999999999997</v>
      </c>
      <c r="D652" s="35">
        <v>1.7524700000000001E-2</v>
      </c>
      <c r="F652" s="106"/>
      <c r="G652" s="108"/>
      <c r="H652" s="68"/>
      <c r="I652" s="68"/>
      <c r="K652" s="12"/>
      <c r="L652" s="12"/>
      <c r="M652" s="12"/>
      <c r="N652" s="12"/>
    </row>
    <row r="653" spans="1:14" x14ac:dyDescent="0.25">
      <c r="A653" s="41">
        <v>4</v>
      </c>
      <c r="B653" t="s">
        <v>21</v>
      </c>
      <c r="C653" s="1">
        <v>69.854299999999995</v>
      </c>
      <c r="D653" s="35">
        <v>2.0929E-2</v>
      </c>
      <c r="F653" s="106"/>
      <c r="G653" s="108"/>
      <c r="H653" s="68"/>
      <c r="I653" s="68"/>
      <c r="K653" s="12"/>
      <c r="L653" s="12"/>
      <c r="M653" s="12"/>
      <c r="N653" s="12"/>
    </row>
    <row r="654" spans="1:14" x14ac:dyDescent="0.25">
      <c r="A654" s="41">
        <v>4</v>
      </c>
      <c r="B654" t="s">
        <v>22</v>
      </c>
      <c r="C654" s="1">
        <v>72.028899999999993</v>
      </c>
      <c r="D654" s="35">
        <v>2.42373E-2</v>
      </c>
      <c r="F654" s="106"/>
      <c r="G654" s="108"/>
      <c r="H654" s="68"/>
      <c r="I654" s="68"/>
      <c r="K654" s="12"/>
      <c r="L654" s="12"/>
      <c r="M654" s="12"/>
      <c r="N654" s="12"/>
    </row>
    <row r="655" spans="1:14" x14ac:dyDescent="0.25">
      <c r="A655" s="41">
        <v>4</v>
      </c>
      <c r="B655" t="s">
        <v>23</v>
      </c>
      <c r="C655" s="1">
        <v>74.207099999999997</v>
      </c>
      <c r="D655" s="35">
        <v>2.7423099999999999E-2</v>
      </c>
      <c r="F655" s="106"/>
      <c r="G655" s="108"/>
      <c r="H655" s="68"/>
      <c r="I655" s="68"/>
      <c r="K655" s="12"/>
      <c r="L655" s="12"/>
      <c r="M655" s="12"/>
      <c r="N655" s="12"/>
    </row>
    <row r="656" spans="1:14" x14ac:dyDescent="0.25">
      <c r="A656" s="41">
        <v>4</v>
      </c>
      <c r="B656" t="s">
        <v>24</v>
      </c>
      <c r="C656" s="1">
        <v>76.388800000000003</v>
      </c>
      <c r="D656" s="35">
        <v>3.0468499999999999E-2</v>
      </c>
      <c r="F656" s="106"/>
      <c r="G656" s="108"/>
      <c r="H656" s="68"/>
      <c r="I656" s="68"/>
      <c r="K656" s="12"/>
      <c r="L656" s="12"/>
      <c r="M656" s="12"/>
      <c r="N656" s="12"/>
    </row>
    <row r="657" spans="1:9" x14ac:dyDescent="0.25">
      <c r="A657" s="41">
        <v>4</v>
      </c>
      <c r="B657" t="s">
        <v>25</v>
      </c>
      <c r="C657" s="1">
        <v>78.574100000000001</v>
      </c>
      <c r="D657" s="35">
        <v>3.3358699999999998E-2</v>
      </c>
      <c r="F657" s="106"/>
      <c r="G657" s="108"/>
      <c r="H657" s="68"/>
      <c r="I657" s="68"/>
    </row>
    <row r="658" spans="1:9" x14ac:dyDescent="0.25">
      <c r="A658" s="41">
        <v>4</v>
      </c>
      <c r="B658" t="s">
        <v>26</v>
      </c>
      <c r="C658" s="1">
        <v>80.763300000000001</v>
      </c>
      <c r="D658" s="35">
        <v>3.6079600000000003E-2</v>
      </c>
      <c r="F658" s="106"/>
      <c r="G658" s="108"/>
      <c r="H658" s="68"/>
      <c r="I658" s="68"/>
    </row>
    <row r="659" spans="1:9" x14ac:dyDescent="0.25">
      <c r="A659" s="41">
        <v>4</v>
      </c>
      <c r="B659" t="s">
        <v>27</v>
      </c>
      <c r="C659" s="1">
        <v>82.956699999999998</v>
      </c>
      <c r="D659" s="35">
        <v>3.8615700000000003E-2</v>
      </c>
      <c r="F659" s="106"/>
      <c r="G659" s="108"/>
      <c r="H659" s="68"/>
      <c r="I659" s="68"/>
    </row>
    <row r="660" spans="1:9" x14ac:dyDescent="0.25">
      <c r="A660" s="41">
        <v>4</v>
      </c>
      <c r="B660" t="s">
        <v>28</v>
      </c>
      <c r="C660" s="4">
        <v>85.154600000000002</v>
      </c>
      <c r="D660" s="38">
        <v>4.0951099999999997E-2</v>
      </c>
      <c r="E660" s="38"/>
      <c r="F660" s="106"/>
      <c r="G660" s="108"/>
      <c r="H660" s="68"/>
      <c r="I660" s="68"/>
    </row>
  </sheetData>
  <sheetProtection sheet="1" objects="1" scenarios="1"/>
  <mergeCells count="88">
    <mergeCell ref="F509:F529"/>
    <mergeCell ref="G509:G529"/>
    <mergeCell ref="F26:F46"/>
    <mergeCell ref="F419:F439"/>
    <mergeCell ref="G419:G439"/>
    <mergeCell ref="F247:F267"/>
    <mergeCell ref="G247:G267"/>
    <mergeCell ref="F318:F338"/>
    <mergeCell ref="G318:G338"/>
    <mergeCell ref="F378:F398"/>
    <mergeCell ref="G378:G398"/>
    <mergeCell ref="F56:F76"/>
    <mergeCell ref="G56:G76"/>
    <mergeCell ref="F116:F136"/>
    <mergeCell ref="G116:G136"/>
    <mergeCell ref="F187:F207"/>
    <mergeCell ref="C3:D3"/>
    <mergeCell ref="G26:G46"/>
    <mergeCell ref="F157:F177"/>
    <mergeCell ref="G157:G177"/>
    <mergeCell ref="F288:F308"/>
    <mergeCell ref="G288:G308"/>
    <mergeCell ref="F86:F106"/>
    <mergeCell ref="G86:G106"/>
    <mergeCell ref="G187:G207"/>
    <mergeCell ref="F550:F570"/>
    <mergeCell ref="G550:G570"/>
    <mergeCell ref="F580:F600"/>
    <mergeCell ref="G580:G600"/>
    <mergeCell ref="F640:F660"/>
    <mergeCell ref="G640:G660"/>
    <mergeCell ref="F610:F630"/>
    <mergeCell ref="G610:G630"/>
    <mergeCell ref="F479:F499"/>
    <mergeCell ref="G479:G499"/>
    <mergeCell ref="F348:F368"/>
    <mergeCell ref="G348:G368"/>
    <mergeCell ref="F217:F237"/>
    <mergeCell ref="G217:G237"/>
    <mergeCell ref="F449:F469"/>
    <mergeCell ref="G449:G469"/>
    <mergeCell ref="K3:M3"/>
    <mergeCell ref="O26:O46"/>
    <mergeCell ref="P26:P46"/>
    <mergeCell ref="Q26:Q46"/>
    <mergeCell ref="O56:O76"/>
    <mergeCell ref="P56:P76"/>
    <mergeCell ref="Q56:Q76"/>
    <mergeCell ref="O157:O177"/>
    <mergeCell ref="P157:P177"/>
    <mergeCell ref="Q157:Q177"/>
    <mergeCell ref="O187:O207"/>
    <mergeCell ref="P187:P207"/>
    <mergeCell ref="Q187:Q207"/>
    <mergeCell ref="O288:O308"/>
    <mergeCell ref="P288:P308"/>
    <mergeCell ref="Q288:Q308"/>
    <mergeCell ref="O318:O338"/>
    <mergeCell ref="P318:P338"/>
    <mergeCell ref="Q318:Q338"/>
    <mergeCell ref="Q580:Q600"/>
    <mergeCell ref="O419:O439"/>
    <mergeCell ref="P419:P439"/>
    <mergeCell ref="Q419:Q439"/>
    <mergeCell ref="O449:O469"/>
    <mergeCell ref="P449:P469"/>
    <mergeCell ref="Q449:Q469"/>
    <mergeCell ref="S449:S469"/>
    <mergeCell ref="S550:S570"/>
    <mergeCell ref="S580:S600"/>
    <mergeCell ref="S26:S46"/>
    <mergeCell ref="A3:B3"/>
    <mergeCell ref="S56:S76"/>
    <mergeCell ref="S157:S177"/>
    <mergeCell ref="S187:S207"/>
    <mergeCell ref="S288:S308"/>
    <mergeCell ref="S318:S338"/>
    <mergeCell ref="S419:S439"/>
    <mergeCell ref="O550:O570"/>
    <mergeCell ref="P550:P570"/>
    <mergeCell ref="Q550:Q570"/>
    <mergeCell ref="O580:O600"/>
    <mergeCell ref="P580:P600"/>
    <mergeCell ref="H56:H76"/>
    <mergeCell ref="H187:H207"/>
    <mergeCell ref="H318:H338"/>
    <mergeCell ref="H449:H469"/>
    <mergeCell ref="H580:H600"/>
  </mergeCells>
  <conditionalFormatting sqref="M26:N46">
    <cfRule type="cellIs" dxfId="9" priority="10" operator="equal">
      <formula>MAX($M$26:$M$46)</formula>
    </cfRule>
  </conditionalFormatting>
  <conditionalFormatting sqref="M157:N177">
    <cfRule type="cellIs" dxfId="8" priority="9" operator="equal">
      <formula>MAX($M$157:$M$177)</formula>
    </cfRule>
  </conditionalFormatting>
  <conditionalFormatting sqref="M288:N308">
    <cfRule type="cellIs" dxfId="7" priority="8" operator="equal">
      <formula>MAX($M$288:$M$308)</formula>
    </cfRule>
  </conditionalFormatting>
  <conditionalFormatting sqref="M419:N439">
    <cfRule type="cellIs" dxfId="6" priority="7" operator="equal">
      <formula>MAX($M$419:$M$439)</formula>
    </cfRule>
  </conditionalFormatting>
  <conditionalFormatting sqref="M550:N570">
    <cfRule type="cellIs" dxfId="5" priority="6" operator="equal">
      <formula>MAX($M$550:$M$570)</formula>
    </cfRule>
  </conditionalFormatting>
  <conditionalFormatting sqref="M56:N76">
    <cfRule type="cellIs" dxfId="4" priority="5" operator="equal">
      <formula>MAX($M$56:$M$76)</formula>
    </cfRule>
  </conditionalFormatting>
  <conditionalFormatting sqref="M187:N207">
    <cfRule type="cellIs" dxfId="3" priority="4" operator="equal">
      <formula>MAX($M$187:$M$207)</formula>
    </cfRule>
  </conditionalFormatting>
  <conditionalFormatting sqref="M318:N338">
    <cfRule type="cellIs" dxfId="2" priority="3" operator="equal">
      <formula>MAX($M$318:$M$338)</formula>
    </cfRule>
  </conditionalFormatting>
  <conditionalFormatting sqref="M449:N469">
    <cfRule type="cellIs" dxfId="1" priority="2" operator="equal">
      <formula>MAX($M$449:$M$469)</formula>
    </cfRule>
  </conditionalFormatting>
  <conditionalFormatting sqref="M580:N600">
    <cfRule type="cellIs" dxfId="0" priority="1" operator="equal">
      <formula>MAX($M$580:$M$600)</formula>
    </cfRule>
  </conditionalFormatting>
  <hyperlinks>
    <hyperlink ref="U3" r:id="rId1"/>
    <hyperlink ref="U1" r:id="rId2"/>
  </hyperlinks>
  <printOptions horizontalCentered="1" verticalCentered="1" gridLines="1"/>
  <pageMargins left="0.15748031496062992" right="0.15748031496062992" top="0.15748031496062992" bottom="0.23622047244094491" header="0.11811023622047245" footer="0.15748031496062992"/>
  <pageSetup paperSize="9" scale="3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683"/>
  <sheetViews>
    <sheetView showGridLines="0" workbookViewId="0"/>
  </sheetViews>
  <sheetFormatPr baseColWidth="10" defaultRowHeight="15" x14ac:dyDescent="0.25"/>
  <cols>
    <col min="1" max="1" width="5.85546875" style="76" customWidth="1"/>
    <col min="2" max="2" width="26.5703125" style="70" bestFit="1" customWidth="1"/>
    <col min="3" max="4" width="12.7109375" style="69" customWidth="1"/>
    <col min="5" max="5" width="31.85546875" style="70" customWidth="1"/>
    <col min="6" max="6" width="29.85546875" style="70" bestFit="1" customWidth="1"/>
    <col min="7" max="8" width="14.28515625" style="69" customWidth="1"/>
    <col min="9" max="9" width="14.28515625" style="79" customWidth="1"/>
    <col min="10" max="10" width="30.140625" style="70" customWidth="1"/>
    <col min="11" max="13" width="11.42578125" style="70"/>
    <col min="14" max="16384" width="11.42578125" style="76"/>
  </cols>
  <sheetData>
    <row r="3" spans="2:13" ht="26.25" x14ac:dyDescent="0.4">
      <c r="B3" s="77" t="s">
        <v>79</v>
      </c>
      <c r="C3" s="78"/>
      <c r="D3" s="78"/>
      <c r="F3" s="77" t="s">
        <v>78</v>
      </c>
      <c r="G3" s="78"/>
      <c r="K3" s="77"/>
      <c r="L3" s="77"/>
      <c r="M3" s="77"/>
    </row>
    <row r="4" spans="2:13" x14ac:dyDescent="0.25">
      <c r="B4" s="70" t="s">
        <v>0</v>
      </c>
      <c r="F4" s="70" t="s">
        <v>0</v>
      </c>
      <c r="H4" s="80"/>
    </row>
    <row r="5" spans="2:13" x14ac:dyDescent="0.25">
      <c r="B5" s="70" t="s">
        <v>1</v>
      </c>
      <c r="F5" s="70" t="s">
        <v>1</v>
      </c>
      <c r="H5" s="80"/>
    </row>
    <row r="6" spans="2:13" x14ac:dyDescent="0.25">
      <c r="B6" s="70">
        <v>0</v>
      </c>
      <c r="F6" s="70">
        <v>0</v>
      </c>
      <c r="H6" s="80"/>
    </row>
    <row r="7" spans="2:13" x14ac:dyDescent="0.25">
      <c r="B7" s="70" t="s">
        <v>2</v>
      </c>
      <c r="F7" s="70" t="s">
        <v>2</v>
      </c>
      <c r="H7" s="80"/>
    </row>
    <row r="8" spans="2:13" x14ac:dyDescent="0.25">
      <c r="B8" s="70">
        <v>5</v>
      </c>
      <c r="F8" s="70">
        <v>5</v>
      </c>
      <c r="H8" s="80"/>
    </row>
    <row r="9" spans="2:13" x14ac:dyDescent="0.25">
      <c r="B9" s="70" t="s">
        <v>3</v>
      </c>
      <c r="F9" s="70" t="s">
        <v>3</v>
      </c>
      <c r="H9" s="80"/>
    </row>
    <row r="10" spans="2:13" x14ac:dyDescent="0.25">
      <c r="B10" s="70">
        <v>1</v>
      </c>
      <c r="F10" s="70">
        <v>1</v>
      </c>
      <c r="H10" s="80"/>
    </row>
    <row r="11" spans="2:13" x14ac:dyDescent="0.25">
      <c r="B11" s="70" t="s">
        <v>4</v>
      </c>
      <c r="F11" s="70" t="s">
        <v>4</v>
      </c>
      <c r="H11" s="80"/>
    </row>
    <row r="12" spans="2:13" x14ac:dyDescent="0.25">
      <c r="B12" s="70" t="s">
        <v>66</v>
      </c>
      <c r="C12" s="69">
        <v>5.3831899999999999</v>
      </c>
      <c r="D12" s="69">
        <v>0</v>
      </c>
      <c r="F12" s="70" t="s">
        <v>74</v>
      </c>
      <c r="G12" s="69">
        <v>454.68299999999999</v>
      </c>
      <c r="H12" s="80">
        <v>12.8529</v>
      </c>
    </row>
    <row r="13" spans="2:13" x14ac:dyDescent="0.25">
      <c r="B13" s="70" t="s">
        <v>5</v>
      </c>
      <c r="F13" s="70" t="s">
        <v>5</v>
      </c>
      <c r="H13" s="80"/>
    </row>
    <row r="14" spans="2:13" x14ac:dyDescent="0.25">
      <c r="B14" s="70" t="s">
        <v>67</v>
      </c>
      <c r="C14" s="69">
        <v>2.73996E-2</v>
      </c>
      <c r="D14" s="69">
        <v>0</v>
      </c>
      <c r="F14" s="70">
        <v>0</v>
      </c>
      <c r="G14" s="69">
        <v>0</v>
      </c>
      <c r="H14" s="80">
        <v>0</v>
      </c>
    </row>
    <row r="15" spans="2:13" x14ac:dyDescent="0.25">
      <c r="B15" s="70" t="s">
        <v>6</v>
      </c>
      <c r="F15" s="70" t="s">
        <v>6</v>
      </c>
      <c r="H15" s="80"/>
    </row>
    <row r="16" spans="2:13" x14ac:dyDescent="0.25">
      <c r="B16" s="70" t="s">
        <v>7</v>
      </c>
      <c r="C16" s="69">
        <v>52.016800000000003</v>
      </c>
      <c r="D16" s="69">
        <v>4.8451599999999999</v>
      </c>
      <c r="F16" s="70" t="s">
        <v>7</v>
      </c>
      <c r="G16" s="69">
        <v>650</v>
      </c>
      <c r="H16" s="80">
        <v>200</v>
      </c>
      <c r="I16" s="79">
        <v>0</v>
      </c>
    </row>
    <row r="17" spans="2:9" x14ac:dyDescent="0.25">
      <c r="B17" s="70" t="s">
        <v>8</v>
      </c>
      <c r="C17" s="69">
        <v>51.015900000000002</v>
      </c>
      <c r="D17" s="69">
        <v>89.725899999999996</v>
      </c>
      <c r="F17" s="70" t="s">
        <v>8</v>
      </c>
      <c r="G17" s="69">
        <v>650</v>
      </c>
      <c r="H17" s="80">
        <v>284.93900000000002</v>
      </c>
      <c r="I17" s="79">
        <v>0</v>
      </c>
    </row>
    <row r="18" spans="2:9" x14ac:dyDescent="0.25">
      <c r="B18" s="70" t="s">
        <v>9</v>
      </c>
      <c r="C18" s="69">
        <v>49.6828</v>
      </c>
      <c r="D18" s="69">
        <v>174.59700000000001</v>
      </c>
      <c r="F18" s="70" t="s">
        <v>9</v>
      </c>
      <c r="G18" s="69">
        <v>650</v>
      </c>
      <c r="H18" s="80">
        <v>369.87799999999999</v>
      </c>
      <c r="I18" s="79">
        <v>0</v>
      </c>
    </row>
    <row r="19" spans="2:9" x14ac:dyDescent="0.25">
      <c r="B19" s="70" t="s">
        <v>10</v>
      </c>
      <c r="C19" s="69">
        <v>47.975299999999997</v>
      </c>
      <c r="D19" s="69">
        <v>259.45699999999999</v>
      </c>
      <c r="F19" s="70" t="s">
        <v>10</v>
      </c>
      <c r="G19" s="69">
        <v>650</v>
      </c>
      <c r="H19" s="80">
        <v>454.81700000000001</v>
      </c>
      <c r="I19" s="79">
        <v>0</v>
      </c>
    </row>
    <row r="20" spans="2:9" x14ac:dyDescent="0.25">
      <c r="B20" s="70" t="s">
        <v>11</v>
      </c>
      <c r="C20" s="69">
        <v>45.861400000000003</v>
      </c>
      <c r="D20" s="69">
        <v>344.30599999999998</v>
      </c>
      <c r="F20" s="70" t="s">
        <v>11</v>
      </c>
      <c r="G20" s="69">
        <v>650</v>
      </c>
      <c r="H20" s="80">
        <v>539.75599999999997</v>
      </c>
      <c r="I20" s="79">
        <v>0</v>
      </c>
    </row>
    <row r="21" spans="2:9" x14ac:dyDescent="0.25">
      <c r="B21" s="70" t="s">
        <v>12</v>
      </c>
      <c r="C21" s="69">
        <v>43.325699999999998</v>
      </c>
      <c r="D21" s="69">
        <v>429.14299999999997</v>
      </c>
      <c r="F21" s="70" t="s">
        <v>12</v>
      </c>
      <c r="G21" s="69">
        <v>650</v>
      </c>
      <c r="H21" s="80">
        <v>624.69600000000003</v>
      </c>
      <c r="I21" s="79">
        <v>0</v>
      </c>
    </row>
    <row r="22" spans="2:9" x14ac:dyDescent="0.25">
      <c r="B22" s="70" t="s">
        <v>13</v>
      </c>
      <c r="C22" s="69">
        <v>40.372399999999999</v>
      </c>
      <c r="D22" s="69">
        <v>513.96699999999998</v>
      </c>
      <c r="F22" s="70" t="s">
        <v>13</v>
      </c>
      <c r="G22" s="69">
        <v>650</v>
      </c>
      <c r="H22" s="80">
        <v>709.63499999999999</v>
      </c>
      <c r="I22" s="79">
        <v>0</v>
      </c>
    </row>
    <row r="23" spans="2:9" x14ac:dyDescent="0.25">
      <c r="B23" s="70" t="s">
        <v>14</v>
      </c>
      <c r="F23" s="70" t="s">
        <v>14</v>
      </c>
      <c r="H23" s="80"/>
    </row>
    <row r="24" spans="2:9" x14ac:dyDescent="0.25">
      <c r="B24" s="70" t="s">
        <v>7</v>
      </c>
      <c r="C24" s="69">
        <v>40.372399999999999</v>
      </c>
      <c r="D24" s="69">
        <v>513.96699999999998</v>
      </c>
      <c r="F24" s="70" t="s">
        <v>7</v>
      </c>
      <c r="G24" s="69">
        <v>650</v>
      </c>
      <c r="H24" s="80">
        <v>709.63499999999999</v>
      </c>
      <c r="I24" s="79">
        <v>0</v>
      </c>
    </row>
    <row r="25" spans="2:9" x14ac:dyDescent="0.25">
      <c r="B25" s="70" t="s">
        <v>8</v>
      </c>
      <c r="C25" s="69">
        <v>66.874300000000005</v>
      </c>
      <c r="D25" s="69">
        <v>513.96699999999998</v>
      </c>
      <c r="F25" s="70" t="s">
        <v>8</v>
      </c>
      <c r="G25" s="69">
        <v>669.96500000000003</v>
      </c>
      <c r="H25" s="80">
        <v>709.63499999999999</v>
      </c>
      <c r="I25" s="79">
        <v>17.456199999999999</v>
      </c>
    </row>
    <row r="26" spans="2:9" x14ac:dyDescent="0.25">
      <c r="B26" s="70" t="s">
        <v>9</v>
      </c>
      <c r="C26" s="69">
        <v>91.006699999999995</v>
      </c>
      <c r="D26" s="69">
        <v>513.96699999999998</v>
      </c>
      <c r="F26" s="70" t="s">
        <v>9</v>
      </c>
      <c r="G26" s="69">
        <v>689.93</v>
      </c>
      <c r="H26" s="80">
        <v>709.63499999999999</v>
      </c>
      <c r="I26" s="79">
        <v>31.051200000000001</v>
      </c>
    </row>
    <row r="27" spans="2:9" x14ac:dyDescent="0.25">
      <c r="B27" s="70" t="s">
        <v>10</v>
      </c>
      <c r="C27" s="69">
        <v>113.42100000000001</v>
      </c>
      <c r="D27" s="69">
        <v>513.96699999999998</v>
      </c>
      <c r="F27" s="70" t="s">
        <v>10</v>
      </c>
      <c r="G27" s="69">
        <v>709.89499999999998</v>
      </c>
      <c r="H27" s="80">
        <v>709.63499999999999</v>
      </c>
      <c r="I27" s="79">
        <v>41.278399999999998</v>
      </c>
    </row>
    <row r="28" spans="2:9" x14ac:dyDescent="0.25">
      <c r="B28" s="70" t="s">
        <v>11</v>
      </c>
      <c r="C28" s="69">
        <v>134.672</v>
      </c>
      <c r="D28" s="69">
        <v>513.96699999999998</v>
      </c>
      <c r="F28" s="70" t="s">
        <v>11</v>
      </c>
      <c r="G28" s="69">
        <v>729.86</v>
      </c>
      <c r="H28" s="80">
        <v>709.63499999999999</v>
      </c>
      <c r="I28" s="79">
        <v>48.5901</v>
      </c>
    </row>
    <row r="29" spans="2:9" x14ac:dyDescent="0.25">
      <c r="B29" s="70" t="s">
        <v>12</v>
      </c>
      <c r="C29" s="69">
        <v>155.20400000000001</v>
      </c>
      <c r="D29" s="69">
        <v>513.96699999999998</v>
      </c>
      <c r="F29" s="70" t="s">
        <v>12</v>
      </c>
      <c r="G29" s="69">
        <v>749.82500000000005</v>
      </c>
      <c r="H29" s="80">
        <v>709.63499999999999</v>
      </c>
      <c r="I29" s="79">
        <v>53.398499999999999</v>
      </c>
    </row>
    <row r="30" spans="2:9" x14ac:dyDescent="0.25">
      <c r="B30" s="70" t="s">
        <v>13</v>
      </c>
      <c r="C30" s="69">
        <v>175.34700000000001</v>
      </c>
      <c r="D30" s="69">
        <v>513.96699999999998</v>
      </c>
      <c r="F30" s="70" t="s">
        <v>13</v>
      </c>
      <c r="G30" s="69">
        <v>769.79</v>
      </c>
      <c r="H30" s="80">
        <v>709.63499999999999</v>
      </c>
      <c r="I30" s="79">
        <v>56.077300000000001</v>
      </c>
    </row>
    <row r="31" spans="2:9" x14ac:dyDescent="0.25">
      <c r="B31" s="70" t="s">
        <v>15</v>
      </c>
      <c r="C31" s="69">
        <v>195.33199999999999</v>
      </c>
      <c r="D31" s="69">
        <v>513.96699999999998</v>
      </c>
      <c r="F31" s="70" t="s">
        <v>15</v>
      </c>
      <c r="G31" s="69">
        <v>789.755</v>
      </c>
      <c r="H31" s="80">
        <v>709.63499999999999</v>
      </c>
      <c r="I31" s="79">
        <v>56.963000000000001</v>
      </c>
    </row>
    <row r="32" spans="2:9" x14ac:dyDescent="0.25">
      <c r="B32" s="70" t="s">
        <v>16</v>
      </c>
      <c r="C32" s="69">
        <v>215.30500000000001</v>
      </c>
      <c r="D32" s="69">
        <v>513.96699999999998</v>
      </c>
      <c r="F32" s="70" t="s">
        <v>16</v>
      </c>
      <c r="G32" s="69">
        <v>809.72</v>
      </c>
      <c r="H32" s="80">
        <v>709.63499999999999</v>
      </c>
      <c r="I32" s="79">
        <v>56.356200000000001</v>
      </c>
    </row>
    <row r="33" spans="2:9" x14ac:dyDescent="0.25">
      <c r="B33" s="70" t="s">
        <v>17</v>
      </c>
      <c r="C33" s="69">
        <v>235.351</v>
      </c>
      <c r="D33" s="69">
        <v>513.96699999999998</v>
      </c>
      <c r="F33" s="70" t="s">
        <v>17</v>
      </c>
      <c r="G33" s="69">
        <v>829.68600000000004</v>
      </c>
      <c r="H33" s="80">
        <v>709.63499999999999</v>
      </c>
      <c r="I33" s="79">
        <v>54.523000000000003</v>
      </c>
    </row>
    <row r="34" spans="2:9" x14ac:dyDescent="0.25">
      <c r="B34" s="70" t="s">
        <v>18</v>
      </c>
      <c r="C34" s="69">
        <v>255.511</v>
      </c>
      <c r="D34" s="69">
        <v>513.96699999999998</v>
      </c>
      <c r="F34" s="70" t="s">
        <v>18</v>
      </c>
      <c r="G34" s="69">
        <v>849.65099999999995</v>
      </c>
      <c r="H34" s="80">
        <v>709.63499999999999</v>
      </c>
      <c r="I34" s="79">
        <v>51.696899999999999</v>
      </c>
    </row>
    <row r="35" spans="2:9" x14ac:dyDescent="0.25">
      <c r="B35" s="70" t="s">
        <v>19</v>
      </c>
      <c r="C35" s="69">
        <v>275.79700000000003</v>
      </c>
      <c r="D35" s="69">
        <v>513.96699999999998</v>
      </c>
      <c r="F35" s="70" t="s">
        <v>19</v>
      </c>
      <c r="G35" s="69">
        <v>869.61599999999999</v>
      </c>
      <c r="H35" s="80">
        <v>709.63499999999999</v>
      </c>
      <c r="I35" s="79">
        <v>48.079900000000002</v>
      </c>
    </row>
    <row r="36" spans="2:9" x14ac:dyDescent="0.25">
      <c r="B36" s="70" t="s">
        <v>20</v>
      </c>
      <c r="C36" s="69">
        <v>296.20100000000002</v>
      </c>
      <c r="D36" s="69">
        <v>513.96699999999998</v>
      </c>
      <c r="F36" s="70" t="s">
        <v>20</v>
      </c>
      <c r="G36" s="69">
        <v>889.58100000000002</v>
      </c>
      <c r="H36" s="80">
        <v>709.63499999999999</v>
      </c>
      <c r="I36" s="79">
        <v>43.844099999999997</v>
      </c>
    </row>
    <row r="37" spans="2:9" x14ac:dyDescent="0.25">
      <c r="B37" s="70" t="s">
        <v>21</v>
      </c>
      <c r="C37" s="69">
        <v>316.70999999999998</v>
      </c>
      <c r="D37" s="69">
        <v>513.96699999999998</v>
      </c>
      <c r="F37" s="70" t="s">
        <v>21</v>
      </c>
      <c r="G37" s="69">
        <v>909.54600000000005</v>
      </c>
      <c r="H37" s="80">
        <v>709.63499999999999</v>
      </c>
      <c r="I37" s="79">
        <v>39.134099999999997</v>
      </c>
    </row>
    <row r="38" spans="2:9" x14ac:dyDescent="0.25">
      <c r="B38" s="70" t="s">
        <v>22</v>
      </c>
      <c r="C38" s="69">
        <v>337.30399999999997</v>
      </c>
      <c r="D38" s="69">
        <v>513.96699999999998</v>
      </c>
      <c r="F38" s="70" t="s">
        <v>22</v>
      </c>
      <c r="G38" s="69">
        <v>929.51099999999997</v>
      </c>
      <c r="H38" s="80">
        <v>709.63499999999999</v>
      </c>
      <c r="I38" s="79">
        <v>34.067700000000002</v>
      </c>
    </row>
    <row r="39" spans="2:9" x14ac:dyDescent="0.25">
      <c r="B39" s="70" t="s">
        <v>23</v>
      </c>
      <c r="C39" s="69">
        <v>357.964</v>
      </c>
      <c r="D39" s="69">
        <v>513.96699999999998</v>
      </c>
      <c r="F39" s="70" t="s">
        <v>23</v>
      </c>
      <c r="G39" s="69">
        <v>949.476</v>
      </c>
      <c r="H39" s="80">
        <v>709.63499999999999</v>
      </c>
      <c r="I39" s="79">
        <v>28.738800000000001</v>
      </c>
    </row>
    <row r="40" spans="2:9" x14ac:dyDescent="0.25">
      <c r="B40" s="70" t="s">
        <v>24</v>
      </c>
      <c r="C40" s="69">
        <v>378.67599999999999</v>
      </c>
      <c r="D40" s="69">
        <v>513.96699999999998</v>
      </c>
      <c r="F40" s="70" t="s">
        <v>24</v>
      </c>
      <c r="G40" s="69">
        <v>969.44100000000003</v>
      </c>
      <c r="H40" s="80">
        <v>709.63499999999999</v>
      </c>
      <c r="I40" s="79">
        <v>23.218699999999998</v>
      </c>
    </row>
    <row r="41" spans="2:9" x14ac:dyDescent="0.25">
      <c r="B41" s="70" t="s">
        <v>25</v>
      </c>
      <c r="C41" s="69">
        <v>399.42599999999999</v>
      </c>
      <c r="D41" s="69">
        <v>513.96699999999998</v>
      </c>
      <c r="F41" s="70" t="s">
        <v>25</v>
      </c>
      <c r="G41" s="69">
        <v>989.40599999999995</v>
      </c>
      <c r="H41" s="80">
        <v>709.63499999999999</v>
      </c>
      <c r="I41" s="79">
        <v>17.558599999999998</v>
      </c>
    </row>
    <row r="42" spans="2:9" x14ac:dyDescent="0.25">
      <c r="B42" s="70" t="s">
        <v>26</v>
      </c>
      <c r="C42" s="69">
        <v>420.20600000000002</v>
      </c>
      <c r="D42" s="69">
        <v>513.96699999999998</v>
      </c>
      <c r="F42" s="70" t="s">
        <v>26</v>
      </c>
      <c r="G42" s="69">
        <v>1009.37</v>
      </c>
      <c r="H42" s="80">
        <v>709.63499999999999</v>
      </c>
      <c r="I42" s="79">
        <v>11.792</v>
      </c>
    </row>
    <row r="43" spans="2:9" x14ac:dyDescent="0.25">
      <c r="B43" s="70" t="s">
        <v>27</v>
      </c>
      <c r="C43" s="69">
        <v>441.01100000000002</v>
      </c>
      <c r="D43" s="69">
        <v>513.96699999999998</v>
      </c>
      <c r="F43" s="70" t="s">
        <v>27</v>
      </c>
      <c r="G43" s="69">
        <v>1029.3399999999999</v>
      </c>
      <c r="H43" s="80">
        <v>709.63499999999999</v>
      </c>
      <c r="I43" s="79">
        <v>5.9370000000000003</v>
      </c>
    </row>
    <row r="44" spans="2:9" x14ac:dyDescent="0.25">
      <c r="B44" s="70" t="s">
        <v>28</v>
      </c>
      <c r="C44" s="69">
        <v>461.84</v>
      </c>
      <c r="D44" s="69">
        <v>513.96699999999998</v>
      </c>
      <c r="F44" s="70" t="s">
        <v>28</v>
      </c>
      <c r="G44" s="69">
        <v>1049.3</v>
      </c>
      <c r="H44" s="80">
        <v>709.63499999999999</v>
      </c>
      <c r="I44" s="79">
        <v>0</v>
      </c>
    </row>
    <row r="45" spans="2:9" x14ac:dyDescent="0.25">
      <c r="B45" s="70" t="s">
        <v>29</v>
      </c>
      <c r="F45" s="70" t="s">
        <v>29</v>
      </c>
      <c r="H45" s="80"/>
    </row>
    <row r="46" spans="2:9" x14ac:dyDescent="0.25">
      <c r="B46" s="70" t="s">
        <v>7</v>
      </c>
      <c r="C46" s="69">
        <v>642.98</v>
      </c>
      <c r="D46" s="69">
        <v>5.8460200000000001E-16</v>
      </c>
      <c r="F46" s="70" t="s">
        <v>7</v>
      </c>
      <c r="G46" s="69">
        <v>1241</v>
      </c>
      <c r="H46" s="80">
        <v>199.46199999999999</v>
      </c>
      <c r="I46" s="79">
        <v>0</v>
      </c>
    </row>
    <row r="47" spans="2:9" x14ac:dyDescent="0.25">
      <c r="B47" s="70" t="s">
        <v>8</v>
      </c>
      <c r="C47" s="69">
        <v>612.66300000000001</v>
      </c>
      <c r="D47" s="69">
        <v>85.618499999999997</v>
      </c>
      <c r="F47" s="70" t="s">
        <v>8</v>
      </c>
      <c r="G47" s="69">
        <v>1209.05</v>
      </c>
      <c r="H47" s="80">
        <v>284.49</v>
      </c>
      <c r="I47" s="79">
        <v>0</v>
      </c>
    </row>
    <row r="48" spans="2:9" x14ac:dyDescent="0.25">
      <c r="B48" s="70" t="s">
        <v>9</v>
      </c>
      <c r="C48" s="69">
        <v>582.38599999999997</v>
      </c>
      <c r="D48" s="69">
        <v>171.25</v>
      </c>
      <c r="F48" s="70" t="s">
        <v>9</v>
      </c>
      <c r="G48" s="69">
        <v>1177.0999999999999</v>
      </c>
      <c r="H48" s="80">
        <v>369.51900000000001</v>
      </c>
      <c r="I48" s="79">
        <v>0</v>
      </c>
    </row>
    <row r="49" spans="2:9" x14ac:dyDescent="0.25">
      <c r="B49" s="70" t="s">
        <v>10</v>
      </c>
      <c r="C49" s="69">
        <v>552.15499999999997</v>
      </c>
      <c r="D49" s="69">
        <v>256.89800000000002</v>
      </c>
      <c r="F49" s="70" t="s">
        <v>10</v>
      </c>
      <c r="G49" s="69">
        <v>1145.1500000000001</v>
      </c>
      <c r="H49" s="80">
        <v>454.548</v>
      </c>
      <c r="I49" s="79">
        <v>0</v>
      </c>
    </row>
    <row r="50" spans="2:9" x14ac:dyDescent="0.25">
      <c r="B50" s="70" t="s">
        <v>11</v>
      </c>
      <c r="C50" s="69">
        <v>521.97900000000004</v>
      </c>
      <c r="D50" s="69">
        <v>342.56400000000002</v>
      </c>
      <c r="F50" s="70" t="s">
        <v>11</v>
      </c>
      <c r="G50" s="69">
        <v>1113.2</v>
      </c>
      <c r="H50" s="80">
        <v>539.577</v>
      </c>
      <c r="I50" s="79">
        <v>0</v>
      </c>
    </row>
    <row r="51" spans="2:9" x14ac:dyDescent="0.25">
      <c r="B51" s="70" t="s">
        <v>12</v>
      </c>
      <c r="C51" s="69">
        <v>491.87</v>
      </c>
      <c r="D51" s="69">
        <v>428.25200000000001</v>
      </c>
      <c r="F51" s="70" t="s">
        <v>12</v>
      </c>
      <c r="G51" s="69">
        <v>1081.25</v>
      </c>
      <c r="H51" s="80">
        <v>624.60599999999999</v>
      </c>
      <c r="I51" s="79">
        <v>0</v>
      </c>
    </row>
    <row r="52" spans="2:9" x14ac:dyDescent="0.25">
      <c r="B52" s="70" t="s">
        <v>13</v>
      </c>
      <c r="C52" s="69">
        <v>461.84</v>
      </c>
      <c r="D52" s="69">
        <v>513.96699999999998</v>
      </c>
      <c r="F52" s="70" t="s">
        <v>13</v>
      </c>
      <c r="G52" s="69">
        <v>1049.3</v>
      </c>
      <c r="H52" s="80">
        <v>709.63499999999999</v>
      </c>
      <c r="I52" s="79">
        <v>0</v>
      </c>
    </row>
    <row r="53" spans="2:9" x14ac:dyDescent="0.25">
      <c r="B53" s="70" t="s">
        <v>30</v>
      </c>
      <c r="F53" s="70" t="s">
        <v>30</v>
      </c>
      <c r="H53" s="80"/>
    </row>
    <row r="54" spans="2:9" x14ac:dyDescent="0.25">
      <c r="B54" s="70" t="s">
        <v>7</v>
      </c>
      <c r="C54" s="69">
        <v>52.016800000000003</v>
      </c>
      <c r="D54" s="69">
        <v>4.8451599999999999</v>
      </c>
      <c r="F54" s="70" t="s">
        <v>7</v>
      </c>
      <c r="G54" s="69">
        <v>650</v>
      </c>
      <c r="H54" s="80">
        <v>200</v>
      </c>
      <c r="I54" s="79">
        <v>0</v>
      </c>
    </row>
    <row r="55" spans="2:9" x14ac:dyDescent="0.25">
      <c r="B55" s="70" t="s">
        <v>8</v>
      </c>
      <c r="C55" s="69">
        <v>81.565600000000003</v>
      </c>
      <c r="D55" s="69">
        <v>5.1141699999999997</v>
      </c>
      <c r="F55" s="70" t="s">
        <v>8</v>
      </c>
      <c r="G55" s="69">
        <v>679.55</v>
      </c>
      <c r="H55" s="80">
        <v>199.97300000000001</v>
      </c>
      <c r="I55" s="79">
        <v>0</v>
      </c>
    </row>
    <row r="56" spans="2:9" x14ac:dyDescent="0.25">
      <c r="B56" s="70" t="s">
        <v>9</v>
      </c>
      <c r="C56" s="69">
        <v>111.114</v>
      </c>
      <c r="D56" s="69">
        <v>5.3831899999999999</v>
      </c>
      <c r="F56" s="70" t="s">
        <v>9</v>
      </c>
      <c r="G56" s="69">
        <v>709.1</v>
      </c>
      <c r="H56" s="80">
        <v>199.946</v>
      </c>
      <c r="I56" s="79">
        <v>0</v>
      </c>
    </row>
    <row r="57" spans="2:9" x14ac:dyDescent="0.25">
      <c r="B57" s="70" t="s">
        <v>10</v>
      </c>
      <c r="C57" s="69">
        <v>140.66399999999999</v>
      </c>
      <c r="D57" s="69">
        <v>5.41059</v>
      </c>
      <c r="F57" s="70" t="s">
        <v>10</v>
      </c>
      <c r="G57" s="69">
        <v>738.65</v>
      </c>
      <c r="H57" s="80">
        <v>199.91900000000001</v>
      </c>
      <c r="I57" s="79">
        <v>0</v>
      </c>
    </row>
    <row r="58" spans="2:9" x14ac:dyDescent="0.25">
      <c r="B58" s="70" t="s">
        <v>11</v>
      </c>
      <c r="C58" s="69">
        <v>170.214</v>
      </c>
      <c r="D58" s="69">
        <v>5.29643</v>
      </c>
      <c r="F58" s="70" t="s">
        <v>11</v>
      </c>
      <c r="G58" s="69">
        <v>768.2</v>
      </c>
      <c r="H58" s="80">
        <v>199.892</v>
      </c>
      <c r="I58" s="79">
        <v>0</v>
      </c>
    </row>
    <row r="59" spans="2:9" x14ac:dyDescent="0.25">
      <c r="B59" s="70" t="s">
        <v>12</v>
      </c>
      <c r="C59" s="69">
        <v>199.76400000000001</v>
      </c>
      <c r="D59" s="69">
        <v>5.1082099999999997</v>
      </c>
      <c r="F59" s="70" t="s">
        <v>12</v>
      </c>
      <c r="G59" s="69">
        <v>797.75</v>
      </c>
      <c r="H59" s="80">
        <v>199.86500000000001</v>
      </c>
      <c r="I59" s="79">
        <v>0</v>
      </c>
    </row>
    <row r="60" spans="2:9" x14ac:dyDescent="0.25">
      <c r="B60" s="70" t="s">
        <v>13</v>
      </c>
      <c r="C60" s="69">
        <v>229.31299999999999</v>
      </c>
      <c r="D60" s="69">
        <v>4.8875099999999998</v>
      </c>
      <c r="F60" s="70" t="s">
        <v>13</v>
      </c>
      <c r="G60" s="69">
        <v>827.3</v>
      </c>
      <c r="H60" s="80">
        <v>199.83799999999999</v>
      </c>
      <c r="I60" s="79">
        <v>0</v>
      </c>
    </row>
    <row r="61" spans="2:9" x14ac:dyDescent="0.25">
      <c r="B61" s="70" t="s">
        <v>15</v>
      </c>
      <c r="C61" s="69">
        <v>258.86200000000002</v>
      </c>
      <c r="D61" s="69">
        <v>4.65665</v>
      </c>
      <c r="F61" s="70" t="s">
        <v>15</v>
      </c>
      <c r="G61" s="69">
        <v>856.85</v>
      </c>
      <c r="H61" s="80">
        <v>199.81200000000001</v>
      </c>
      <c r="I61" s="79">
        <v>0</v>
      </c>
    </row>
    <row r="62" spans="2:9" x14ac:dyDescent="0.25">
      <c r="B62" s="70" t="s">
        <v>16</v>
      </c>
      <c r="C62" s="69">
        <v>288.411</v>
      </c>
      <c r="D62" s="69">
        <v>4.4246800000000004</v>
      </c>
      <c r="F62" s="70" t="s">
        <v>16</v>
      </c>
      <c r="G62" s="69">
        <v>886.4</v>
      </c>
      <c r="H62" s="80">
        <v>199.785</v>
      </c>
      <c r="I62" s="79">
        <v>0</v>
      </c>
    </row>
    <row r="63" spans="2:9" x14ac:dyDescent="0.25">
      <c r="B63" s="70" t="s">
        <v>17</v>
      </c>
      <c r="C63" s="69">
        <v>317.95999999999998</v>
      </c>
      <c r="D63" s="69">
        <v>4.1921799999999996</v>
      </c>
      <c r="F63" s="70" t="s">
        <v>17</v>
      </c>
      <c r="G63" s="69">
        <v>915.95</v>
      </c>
      <c r="H63" s="80">
        <v>199.75800000000001</v>
      </c>
      <c r="I63" s="79">
        <v>0</v>
      </c>
    </row>
    <row r="64" spans="2:9" x14ac:dyDescent="0.25">
      <c r="B64" s="70" t="s">
        <v>18</v>
      </c>
      <c r="C64" s="69">
        <v>347.50900000000001</v>
      </c>
      <c r="D64" s="69">
        <v>3.9548800000000002</v>
      </c>
      <c r="F64" s="70" t="s">
        <v>18</v>
      </c>
      <c r="G64" s="69">
        <v>945.5</v>
      </c>
      <c r="H64" s="80">
        <v>199.73099999999999</v>
      </c>
      <c r="I64" s="79">
        <v>0</v>
      </c>
    </row>
    <row r="65" spans="2:9" x14ac:dyDescent="0.25">
      <c r="B65" s="70" t="s">
        <v>19</v>
      </c>
      <c r="C65" s="69">
        <v>377.05799999999999</v>
      </c>
      <c r="D65" s="69">
        <v>3.7061799999999998</v>
      </c>
      <c r="F65" s="70" t="s">
        <v>19</v>
      </c>
      <c r="G65" s="69">
        <v>975.05</v>
      </c>
      <c r="H65" s="80">
        <v>199.70400000000001</v>
      </c>
      <c r="I65" s="79">
        <v>0</v>
      </c>
    </row>
    <row r="66" spans="2:9" x14ac:dyDescent="0.25">
      <c r="B66" s="70" t="s">
        <v>20</v>
      </c>
      <c r="C66" s="69">
        <v>406.60700000000003</v>
      </c>
      <c r="D66" s="69">
        <v>3.4388299999999998</v>
      </c>
      <c r="F66" s="70" t="s">
        <v>20</v>
      </c>
      <c r="G66" s="69">
        <v>1004.6</v>
      </c>
      <c r="H66" s="80">
        <v>199.67699999999999</v>
      </c>
      <c r="I66" s="79">
        <v>0</v>
      </c>
    </row>
    <row r="67" spans="2:9" x14ac:dyDescent="0.25">
      <c r="B67" s="70" t="s">
        <v>21</v>
      </c>
      <c r="C67" s="69">
        <v>436.15499999999997</v>
      </c>
      <c r="D67" s="69">
        <v>3.1459199999999998</v>
      </c>
      <c r="F67" s="70" t="s">
        <v>21</v>
      </c>
      <c r="G67" s="69">
        <v>1034.1500000000001</v>
      </c>
      <c r="H67" s="80">
        <v>199.65</v>
      </c>
      <c r="I67" s="79">
        <v>0</v>
      </c>
    </row>
    <row r="68" spans="2:9" x14ac:dyDescent="0.25">
      <c r="B68" s="70" t="s">
        <v>22</v>
      </c>
      <c r="C68" s="69">
        <v>465.70400000000001</v>
      </c>
      <c r="D68" s="69">
        <v>2.8214199999999998</v>
      </c>
      <c r="F68" s="70" t="s">
        <v>22</v>
      </c>
      <c r="G68" s="69">
        <v>1063.7</v>
      </c>
      <c r="H68" s="80">
        <v>199.62299999999999</v>
      </c>
      <c r="I68" s="79">
        <v>0</v>
      </c>
    </row>
    <row r="69" spans="2:9" x14ac:dyDescent="0.25">
      <c r="B69" s="70" t="s">
        <v>23</v>
      </c>
      <c r="C69" s="69">
        <v>495.25099999999998</v>
      </c>
      <c r="D69" s="69">
        <v>2.4603799999999998</v>
      </c>
      <c r="F69" s="70" t="s">
        <v>23</v>
      </c>
      <c r="G69" s="69">
        <v>1093.25</v>
      </c>
      <c r="H69" s="80">
        <v>199.596</v>
      </c>
      <c r="I69" s="79">
        <v>0</v>
      </c>
    </row>
    <row r="70" spans="2:9" x14ac:dyDescent="0.25">
      <c r="B70" s="70" t="s">
        <v>24</v>
      </c>
      <c r="C70" s="69">
        <v>524.79899999999998</v>
      </c>
      <c r="D70" s="69">
        <v>2.0589300000000001</v>
      </c>
      <c r="F70" s="70" t="s">
        <v>24</v>
      </c>
      <c r="G70" s="69">
        <v>1122.8</v>
      </c>
      <c r="H70" s="80">
        <v>199.56899999999999</v>
      </c>
      <c r="I70" s="79">
        <v>0</v>
      </c>
    </row>
    <row r="71" spans="2:9" x14ac:dyDescent="0.25">
      <c r="B71" s="70" t="s">
        <v>25</v>
      </c>
      <c r="C71" s="69">
        <v>554.34500000000003</v>
      </c>
      <c r="D71" s="69">
        <v>1.6141399999999999</v>
      </c>
      <c r="F71" s="70" t="s">
        <v>25</v>
      </c>
      <c r="G71" s="69">
        <v>1152.3499999999999</v>
      </c>
      <c r="H71" s="80">
        <v>199.542</v>
      </c>
      <c r="I71" s="79">
        <v>0</v>
      </c>
    </row>
    <row r="72" spans="2:9" x14ac:dyDescent="0.25">
      <c r="B72" s="70" t="s">
        <v>26</v>
      </c>
      <c r="C72" s="69">
        <v>583.89099999999996</v>
      </c>
      <c r="D72" s="69">
        <v>1.1237900000000001</v>
      </c>
      <c r="F72" s="70" t="s">
        <v>26</v>
      </c>
      <c r="G72" s="69">
        <v>1181.9000000000001</v>
      </c>
      <c r="H72" s="80">
        <v>199.51499999999999</v>
      </c>
      <c r="I72" s="79">
        <v>0</v>
      </c>
    </row>
    <row r="73" spans="2:9" x14ac:dyDescent="0.25">
      <c r="B73" s="70" t="s">
        <v>27</v>
      </c>
      <c r="C73" s="69">
        <v>613.43600000000004</v>
      </c>
      <c r="D73" s="69">
        <v>0.58621000000000001</v>
      </c>
      <c r="F73" s="70" t="s">
        <v>27</v>
      </c>
      <c r="G73" s="69">
        <v>1211.45</v>
      </c>
      <c r="H73" s="80">
        <v>199.488</v>
      </c>
      <c r="I73" s="79">
        <v>0</v>
      </c>
    </row>
    <row r="74" spans="2:9" x14ac:dyDescent="0.25">
      <c r="B74" s="70" t="s">
        <v>28</v>
      </c>
      <c r="C74" s="69">
        <v>642.98</v>
      </c>
      <c r="D74" s="69">
        <v>5.8460200000000001E-16</v>
      </c>
      <c r="F74" s="70" t="s">
        <v>28</v>
      </c>
      <c r="G74" s="69">
        <v>1241</v>
      </c>
      <c r="H74" s="80">
        <v>199.46199999999999</v>
      </c>
      <c r="I74" s="79">
        <v>0</v>
      </c>
    </row>
    <row r="75" spans="2:9" x14ac:dyDescent="0.25">
      <c r="B75" s="70" t="s">
        <v>31</v>
      </c>
      <c r="H75" s="80"/>
    </row>
    <row r="76" spans="2:9" x14ac:dyDescent="0.25">
      <c r="B76" s="70" t="s">
        <v>7</v>
      </c>
      <c r="C76" s="69">
        <v>12.017899999999999</v>
      </c>
      <c r="D76" s="69">
        <v>4.4810100000000004</v>
      </c>
    </row>
    <row r="77" spans="2:9" x14ac:dyDescent="0.25">
      <c r="B77" s="70" t="s">
        <v>8</v>
      </c>
      <c r="C77" s="69">
        <v>11.018599999999999</v>
      </c>
      <c r="D77" s="69">
        <v>89.254199999999997</v>
      </c>
    </row>
    <row r="78" spans="2:9" x14ac:dyDescent="0.25">
      <c r="B78" s="70" t="s">
        <v>9</v>
      </c>
      <c r="C78" s="69">
        <v>9.6876899999999999</v>
      </c>
      <c r="D78" s="69">
        <v>173.96899999999999</v>
      </c>
    </row>
    <row r="79" spans="2:9" x14ac:dyDescent="0.25">
      <c r="B79" s="70" t="s">
        <v>10</v>
      </c>
      <c r="C79" s="69">
        <v>7.9873099999999999</v>
      </c>
      <c r="D79" s="69">
        <v>258.476</v>
      </c>
    </row>
    <row r="80" spans="2:9" x14ac:dyDescent="0.25">
      <c r="B80" s="70" t="s">
        <v>11</v>
      </c>
      <c r="C80" s="69">
        <v>5.8738200000000003</v>
      </c>
      <c r="D80" s="69">
        <v>343.31</v>
      </c>
    </row>
    <row r="81" spans="2:4" x14ac:dyDescent="0.25">
      <c r="B81" s="70" t="s">
        <v>12</v>
      </c>
      <c r="C81" s="69">
        <v>3.3435299999999999</v>
      </c>
      <c r="D81" s="69">
        <v>427.94799999999998</v>
      </c>
    </row>
    <row r="82" spans="2:4" x14ac:dyDescent="0.25">
      <c r="B82" s="70" t="s">
        <v>13</v>
      </c>
      <c r="C82" s="69">
        <v>0</v>
      </c>
      <c r="D82" s="69">
        <v>523.96699999999998</v>
      </c>
    </row>
    <row r="83" spans="2:4" x14ac:dyDescent="0.25">
      <c r="B83" s="70" t="s">
        <v>32</v>
      </c>
    </row>
    <row r="84" spans="2:4" x14ac:dyDescent="0.25">
      <c r="B84" s="70" t="s">
        <v>7</v>
      </c>
      <c r="C84" s="69">
        <v>0</v>
      </c>
      <c r="D84" s="69">
        <v>523.96699999999998</v>
      </c>
    </row>
    <row r="85" spans="2:4" x14ac:dyDescent="0.25">
      <c r="B85" s="70" t="s">
        <v>8</v>
      </c>
      <c r="C85" s="69">
        <v>66.874300000000005</v>
      </c>
      <c r="D85" s="69">
        <v>523.96699999999998</v>
      </c>
    </row>
    <row r="86" spans="2:4" x14ac:dyDescent="0.25">
      <c r="B86" s="70" t="s">
        <v>9</v>
      </c>
      <c r="C86" s="69">
        <v>91.006699999999995</v>
      </c>
      <c r="D86" s="69">
        <v>523.96699999999998</v>
      </c>
    </row>
    <row r="87" spans="2:4" x14ac:dyDescent="0.25">
      <c r="B87" s="70" t="s">
        <v>10</v>
      </c>
      <c r="C87" s="69">
        <v>113.42100000000001</v>
      </c>
      <c r="D87" s="69">
        <v>523.96699999999998</v>
      </c>
    </row>
    <row r="88" spans="2:4" x14ac:dyDescent="0.25">
      <c r="B88" s="70" t="s">
        <v>11</v>
      </c>
      <c r="C88" s="69">
        <v>134.672</v>
      </c>
      <c r="D88" s="69">
        <v>523.96699999999998</v>
      </c>
    </row>
    <row r="89" spans="2:4" x14ac:dyDescent="0.25">
      <c r="B89" s="70" t="s">
        <v>12</v>
      </c>
      <c r="C89" s="69">
        <v>155.20400000000001</v>
      </c>
      <c r="D89" s="69">
        <v>523.96699999999998</v>
      </c>
    </row>
    <row r="90" spans="2:4" x14ac:dyDescent="0.25">
      <c r="B90" s="70" t="s">
        <v>13</v>
      </c>
      <c r="C90" s="69">
        <v>175.34700000000001</v>
      </c>
      <c r="D90" s="69">
        <v>523.96699999999998</v>
      </c>
    </row>
    <row r="91" spans="2:4" x14ac:dyDescent="0.25">
      <c r="B91" s="70" t="s">
        <v>15</v>
      </c>
      <c r="C91" s="69">
        <v>195.33199999999999</v>
      </c>
      <c r="D91" s="69">
        <v>523.96699999999998</v>
      </c>
    </row>
    <row r="92" spans="2:4" x14ac:dyDescent="0.25">
      <c r="B92" s="70" t="s">
        <v>16</v>
      </c>
      <c r="C92" s="69">
        <v>215.30500000000001</v>
      </c>
      <c r="D92" s="69">
        <v>523.96699999999998</v>
      </c>
    </row>
    <row r="93" spans="2:4" x14ac:dyDescent="0.25">
      <c r="B93" s="70" t="s">
        <v>17</v>
      </c>
      <c r="C93" s="69">
        <v>235.351</v>
      </c>
      <c r="D93" s="69">
        <v>523.96699999999998</v>
      </c>
    </row>
    <row r="94" spans="2:4" x14ac:dyDescent="0.25">
      <c r="B94" s="70" t="s">
        <v>18</v>
      </c>
      <c r="C94" s="69">
        <v>255.511</v>
      </c>
      <c r="D94" s="69">
        <v>523.96699999999998</v>
      </c>
    </row>
    <row r="95" spans="2:4" x14ac:dyDescent="0.25">
      <c r="B95" s="70" t="s">
        <v>19</v>
      </c>
      <c r="C95" s="69">
        <v>275.79700000000003</v>
      </c>
      <c r="D95" s="69">
        <v>523.96699999999998</v>
      </c>
    </row>
    <row r="96" spans="2:4" x14ac:dyDescent="0.25">
      <c r="B96" s="70" t="s">
        <v>20</v>
      </c>
      <c r="C96" s="69">
        <v>296.20100000000002</v>
      </c>
      <c r="D96" s="69">
        <v>523.96699999999998</v>
      </c>
    </row>
    <row r="97" spans="2:4" x14ac:dyDescent="0.25">
      <c r="B97" s="70" t="s">
        <v>21</v>
      </c>
      <c r="C97" s="69">
        <v>316.70999999999998</v>
      </c>
      <c r="D97" s="69">
        <v>523.96699999999998</v>
      </c>
    </row>
    <row r="98" spans="2:4" x14ac:dyDescent="0.25">
      <c r="B98" s="70" t="s">
        <v>22</v>
      </c>
      <c r="C98" s="69">
        <v>337.30399999999997</v>
      </c>
      <c r="D98" s="69">
        <v>523.96699999999998</v>
      </c>
    </row>
    <row r="99" spans="2:4" x14ac:dyDescent="0.25">
      <c r="B99" s="70" t="s">
        <v>23</v>
      </c>
      <c r="C99" s="69">
        <v>357.964</v>
      </c>
      <c r="D99" s="69">
        <v>523.96699999999998</v>
      </c>
    </row>
    <row r="100" spans="2:4" x14ac:dyDescent="0.25">
      <c r="B100" s="70" t="s">
        <v>24</v>
      </c>
      <c r="C100" s="69">
        <v>378.67599999999999</v>
      </c>
      <c r="D100" s="69">
        <v>523.96699999999998</v>
      </c>
    </row>
    <row r="101" spans="2:4" x14ac:dyDescent="0.25">
      <c r="B101" s="70" t="s">
        <v>25</v>
      </c>
      <c r="C101" s="69">
        <v>399.42599999999999</v>
      </c>
      <c r="D101" s="69">
        <v>523.96699999999998</v>
      </c>
    </row>
    <row r="102" spans="2:4" x14ac:dyDescent="0.25">
      <c r="B102" s="70" t="s">
        <v>26</v>
      </c>
      <c r="C102" s="69">
        <v>420.20600000000002</v>
      </c>
      <c r="D102" s="69">
        <v>523.96699999999998</v>
      </c>
    </row>
    <row r="103" spans="2:4" x14ac:dyDescent="0.25">
      <c r="B103" s="70" t="s">
        <v>27</v>
      </c>
      <c r="C103" s="69">
        <v>441.01100000000002</v>
      </c>
      <c r="D103" s="69">
        <v>523.96699999999998</v>
      </c>
    </row>
    <row r="104" spans="2:4" x14ac:dyDescent="0.25">
      <c r="B104" s="70" t="s">
        <v>28</v>
      </c>
      <c r="C104" s="69">
        <v>458.33600000000001</v>
      </c>
      <c r="D104" s="69">
        <v>523.96699999999998</v>
      </c>
    </row>
    <row r="105" spans="2:4" x14ac:dyDescent="0.25">
      <c r="B105" s="70" t="s">
        <v>33</v>
      </c>
    </row>
    <row r="106" spans="2:4" x14ac:dyDescent="0.25">
      <c r="B106" s="70" t="s">
        <v>7</v>
      </c>
      <c r="C106" s="69">
        <v>642.98</v>
      </c>
      <c r="D106" s="69">
        <v>0</v>
      </c>
    </row>
    <row r="107" spans="2:4" x14ac:dyDescent="0.25">
      <c r="B107" s="70" t="s">
        <v>8</v>
      </c>
      <c r="C107" s="69">
        <v>612.66300000000001</v>
      </c>
      <c r="D107" s="69">
        <v>85.618499999999997</v>
      </c>
    </row>
    <row r="108" spans="2:4" x14ac:dyDescent="0.25">
      <c r="B108" s="70" t="s">
        <v>9</v>
      </c>
      <c r="C108" s="69">
        <v>582.38599999999997</v>
      </c>
      <c r="D108" s="69">
        <v>171.25</v>
      </c>
    </row>
    <row r="109" spans="2:4" x14ac:dyDescent="0.25">
      <c r="B109" s="70" t="s">
        <v>10</v>
      </c>
      <c r="C109" s="69">
        <v>552.15499999999997</v>
      </c>
      <c r="D109" s="69">
        <v>256.89800000000002</v>
      </c>
    </row>
    <row r="110" spans="2:4" x14ac:dyDescent="0.25">
      <c r="B110" s="70" t="s">
        <v>11</v>
      </c>
      <c r="C110" s="69">
        <v>521.97900000000004</v>
      </c>
      <c r="D110" s="69">
        <v>342.56400000000002</v>
      </c>
    </row>
    <row r="111" spans="2:4" x14ac:dyDescent="0.25">
      <c r="B111" s="70" t="s">
        <v>12</v>
      </c>
      <c r="C111" s="69">
        <v>491.87</v>
      </c>
      <c r="D111" s="69">
        <v>428.25200000000001</v>
      </c>
    </row>
    <row r="112" spans="2:4" x14ac:dyDescent="0.25">
      <c r="B112" s="70" t="s">
        <v>13</v>
      </c>
      <c r="C112" s="69">
        <v>458.33600000000001</v>
      </c>
      <c r="D112" s="69">
        <v>523.96699999999998</v>
      </c>
    </row>
    <row r="113" spans="2:4" x14ac:dyDescent="0.25">
      <c r="B113" s="70" t="s">
        <v>34</v>
      </c>
    </row>
    <row r="114" spans="2:4" x14ac:dyDescent="0.25">
      <c r="B114" s="70" t="s">
        <v>7</v>
      </c>
      <c r="C114" s="69">
        <v>12.017899999999999</v>
      </c>
      <c r="D114" s="69">
        <v>4.4810100000000004</v>
      </c>
    </row>
    <row r="115" spans="2:4" x14ac:dyDescent="0.25">
      <c r="B115" s="70" t="s">
        <v>8</v>
      </c>
      <c r="C115" s="69">
        <v>81.565600000000003</v>
      </c>
      <c r="D115" s="69">
        <v>5.1141699999999997</v>
      </c>
    </row>
    <row r="116" spans="2:4" x14ac:dyDescent="0.25">
      <c r="B116" s="70" t="s">
        <v>9</v>
      </c>
      <c r="C116" s="69">
        <v>111.114</v>
      </c>
      <c r="D116" s="69">
        <v>5.3831899999999999</v>
      </c>
    </row>
    <row r="117" spans="2:4" x14ac:dyDescent="0.25">
      <c r="B117" s="70" t="s">
        <v>10</v>
      </c>
      <c r="C117" s="69">
        <v>140.66399999999999</v>
      </c>
      <c r="D117" s="69">
        <v>5.41059</v>
      </c>
    </row>
    <row r="118" spans="2:4" x14ac:dyDescent="0.25">
      <c r="B118" s="70" t="s">
        <v>11</v>
      </c>
      <c r="C118" s="69">
        <v>170.214</v>
      </c>
      <c r="D118" s="69">
        <v>5.29643</v>
      </c>
    </row>
    <row r="119" spans="2:4" x14ac:dyDescent="0.25">
      <c r="B119" s="70" t="s">
        <v>12</v>
      </c>
      <c r="C119" s="69">
        <v>199.76400000000001</v>
      </c>
      <c r="D119" s="69">
        <v>5.1082099999999997</v>
      </c>
    </row>
    <row r="120" spans="2:4" x14ac:dyDescent="0.25">
      <c r="B120" s="70" t="s">
        <v>13</v>
      </c>
      <c r="C120" s="69">
        <v>229.31299999999999</v>
      </c>
      <c r="D120" s="69">
        <v>4.8875099999999998</v>
      </c>
    </row>
    <row r="121" spans="2:4" x14ac:dyDescent="0.25">
      <c r="B121" s="70" t="s">
        <v>15</v>
      </c>
      <c r="C121" s="69">
        <v>258.86200000000002</v>
      </c>
      <c r="D121" s="69">
        <v>4.65665</v>
      </c>
    </row>
    <row r="122" spans="2:4" x14ac:dyDescent="0.25">
      <c r="B122" s="70" t="s">
        <v>16</v>
      </c>
      <c r="C122" s="69">
        <v>288.411</v>
      </c>
      <c r="D122" s="69">
        <v>4.4246800000000004</v>
      </c>
    </row>
    <row r="123" spans="2:4" x14ac:dyDescent="0.25">
      <c r="B123" s="70" t="s">
        <v>17</v>
      </c>
      <c r="C123" s="69">
        <v>317.95999999999998</v>
      </c>
      <c r="D123" s="69">
        <v>4.1921799999999996</v>
      </c>
    </row>
    <row r="124" spans="2:4" x14ac:dyDescent="0.25">
      <c r="B124" s="70" t="s">
        <v>18</v>
      </c>
      <c r="C124" s="69">
        <v>347.50900000000001</v>
      </c>
      <c r="D124" s="69">
        <v>3.9548800000000002</v>
      </c>
    </row>
    <row r="125" spans="2:4" x14ac:dyDescent="0.25">
      <c r="B125" s="70" t="s">
        <v>19</v>
      </c>
      <c r="C125" s="69">
        <v>377.05799999999999</v>
      </c>
      <c r="D125" s="69">
        <v>3.7061799999999998</v>
      </c>
    </row>
    <row r="126" spans="2:4" x14ac:dyDescent="0.25">
      <c r="B126" s="70" t="s">
        <v>20</v>
      </c>
      <c r="C126" s="69">
        <v>406.60700000000003</v>
      </c>
      <c r="D126" s="69">
        <v>3.4388299999999998</v>
      </c>
    </row>
    <row r="127" spans="2:4" x14ac:dyDescent="0.25">
      <c r="B127" s="70" t="s">
        <v>21</v>
      </c>
      <c r="C127" s="69">
        <v>436.15499999999997</v>
      </c>
      <c r="D127" s="69">
        <v>3.1459199999999998</v>
      </c>
    </row>
    <row r="128" spans="2:4" x14ac:dyDescent="0.25">
      <c r="B128" s="70" t="s">
        <v>22</v>
      </c>
      <c r="C128" s="69">
        <v>465.70400000000001</v>
      </c>
      <c r="D128" s="69">
        <v>2.8214199999999998</v>
      </c>
    </row>
    <row r="129" spans="2:8" x14ac:dyDescent="0.25">
      <c r="B129" s="70" t="s">
        <v>23</v>
      </c>
      <c r="C129" s="69">
        <v>495.25099999999998</v>
      </c>
      <c r="D129" s="69">
        <v>2.4603799999999998</v>
      </c>
    </row>
    <row r="130" spans="2:8" x14ac:dyDescent="0.25">
      <c r="B130" s="70" t="s">
        <v>24</v>
      </c>
      <c r="C130" s="69">
        <v>524.79899999999998</v>
      </c>
      <c r="D130" s="69">
        <v>2.0589300000000001</v>
      </c>
    </row>
    <row r="131" spans="2:8" x14ac:dyDescent="0.25">
      <c r="B131" s="70" t="s">
        <v>25</v>
      </c>
      <c r="C131" s="69">
        <v>554.34500000000003</v>
      </c>
      <c r="D131" s="69">
        <v>1.6141399999999999</v>
      </c>
    </row>
    <row r="132" spans="2:8" x14ac:dyDescent="0.25">
      <c r="B132" s="70" t="s">
        <v>26</v>
      </c>
      <c r="C132" s="69">
        <v>583.89099999999996</v>
      </c>
      <c r="D132" s="69">
        <v>1.1237900000000001</v>
      </c>
    </row>
    <row r="133" spans="2:8" x14ac:dyDescent="0.25">
      <c r="B133" s="70" t="s">
        <v>27</v>
      </c>
      <c r="C133" s="69">
        <v>613.43600000000004</v>
      </c>
      <c r="D133" s="69">
        <v>0.58621000000000001</v>
      </c>
    </row>
    <row r="134" spans="2:8" x14ac:dyDescent="0.25">
      <c r="B134" s="70" t="s">
        <v>28</v>
      </c>
      <c r="C134" s="69">
        <v>642.98</v>
      </c>
      <c r="D134" s="69">
        <v>0</v>
      </c>
    </row>
    <row r="135" spans="2:8" x14ac:dyDescent="0.25">
      <c r="B135" s="70" t="s">
        <v>35</v>
      </c>
      <c r="F135" s="70" t="s">
        <v>35</v>
      </c>
      <c r="H135" s="80"/>
    </row>
    <row r="136" spans="2:8" x14ac:dyDescent="0.25">
      <c r="B136" s="70" t="s">
        <v>1</v>
      </c>
      <c r="F136" s="70" t="s">
        <v>1</v>
      </c>
      <c r="H136" s="80"/>
    </row>
    <row r="137" spans="2:8" x14ac:dyDescent="0.25">
      <c r="B137" s="70">
        <v>1</v>
      </c>
      <c r="F137" s="70">
        <v>1</v>
      </c>
      <c r="H137" s="80"/>
    </row>
    <row r="138" spans="2:8" x14ac:dyDescent="0.25">
      <c r="B138" s="70" t="s">
        <v>2</v>
      </c>
      <c r="F138" s="70" t="s">
        <v>2</v>
      </c>
      <c r="H138" s="80"/>
    </row>
    <row r="139" spans="2:8" x14ac:dyDescent="0.25">
      <c r="B139" s="70">
        <v>5</v>
      </c>
      <c r="F139" s="70">
        <v>5</v>
      </c>
      <c r="H139" s="80"/>
    </row>
    <row r="140" spans="2:8" x14ac:dyDescent="0.25">
      <c r="B140" s="70" t="s">
        <v>3</v>
      </c>
      <c r="F140" s="70" t="s">
        <v>3</v>
      </c>
      <c r="H140" s="80"/>
    </row>
    <row r="141" spans="2:8" x14ac:dyDescent="0.25">
      <c r="B141" s="70">
        <v>1</v>
      </c>
      <c r="F141" s="70">
        <v>1</v>
      </c>
      <c r="H141" s="80"/>
    </row>
    <row r="142" spans="2:8" x14ac:dyDescent="0.25">
      <c r="B142" s="70" t="s">
        <v>4</v>
      </c>
      <c r="F142" s="70" t="s">
        <v>4</v>
      </c>
      <c r="H142" s="80"/>
    </row>
    <row r="143" spans="2:8" x14ac:dyDescent="0.25">
      <c r="B143" s="70" t="s">
        <v>68</v>
      </c>
      <c r="C143" s="69">
        <v>3.8363700000000001</v>
      </c>
      <c r="D143" s="69">
        <v>0</v>
      </c>
      <c r="F143" s="70" t="s">
        <v>75</v>
      </c>
      <c r="G143" s="69">
        <v>964.721</v>
      </c>
      <c r="H143" s="80">
        <v>18.672799999999999</v>
      </c>
    </row>
    <row r="144" spans="2:8" x14ac:dyDescent="0.25">
      <c r="B144" s="70" t="s">
        <v>5</v>
      </c>
      <c r="F144" s="70" t="s">
        <v>5</v>
      </c>
      <c r="H144" s="80"/>
    </row>
    <row r="145" spans="2:9" x14ac:dyDescent="0.25">
      <c r="B145" s="70" t="s">
        <v>69</v>
      </c>
      <c r="C145" s="69">
        <v>-1.3829400000000001</v>
      </c>
      <c r="D145" s="69">
        <v>0</v>
      </c>
      <c r="F145" s="70">
        <v>0</v>
      </c>
      <c r="G145" s="69">
        <v>0</v>
      </c>
      <c r="H145" s="80">
        <v>0</v>
      </c>
    </row>
    <row r="146" spans="2:9" x14ac:dyDescent="0.25">
      <c r="B146" s="70" t="s">
        <v>6</v>
      </c>
      <c r="F146" s="70" t="s">
        <v>6</v>
      </c>
      <c r="H146" s="80"/>
    </row>
    <row r="147" spans="2:9" x14ac:dyDescent="0.25">
      <c r="B147" s="70" t="s">
        <v>7</v>
      </c>
      <c r="C147" s="69">
        <v>39.956200000000003</v>
      </c>
      <c r="D147" s="69">
        <v>6.9915799999999999</v>
      </c>
      <c r="F147" s="70" t="s">
        <v>7</v>
      </c>
      <c r="G147" s="69">
        <v>650</v>
      </c>
      <c r="H147" s="80">
        <v>709.63499999999999</v>
      </c>
      <c r="I147" s="79">
        <v>0</v>
      </c>
    </row>
    <row r="148" spans="2:9" x14ac:dyDescent="0.25">
      <c r="B148" s="70" t="s">
        <v>8</v>
      </c>
      <c r="C148" s="69">
        <v>41.8782</v>
      </c>
      <c r="D148" s="69">
        <v>91.998699999999999</v>
      </c>
      <c r="F148" s="70" t="s">
        <v>8</v>
      </c>
      <c r="G148" s="69">
        <v>650</v>
      </c>
      <c r="H148" s="80">
        <v>794.66399999999999</v>
      </c>
      <c r="I148" s="79">
        <v>0</v>
      </c>
    </row>
    <row r="149" spans="2:9" x14ac:dyDescent="0.25">
      <c r="B149" s="70" t="s">
        <v>9</v>
      </c>
      <c r="C149" s="69">
        <v>43.8001</v>
      </c>
      <c r="D149" s="69">
        <v>177.006</v>
      </c>
      <c r="F149" s="70" t="s">
        <v>9</v>
      </c>
      <c r="G149" s="69">
        <v>650</v>
      </c>
      <c r="H149" s="80">
        <v>879.69200000000001</v>
      </c>
      <c r="I149" s="79">
        <v>0</v>
      </c>
    </row>
    <row r="150" spans="2:9" x14ac:dyDescent="0.25">
      <c r="B150" s="70" t="s">
        <v>10</v>
      </c>
      <c r="C150" s="69">
        <v>45.722099999999998</v>
      </c>
      <c r="D150" s="69">
        <v>262.01299999999998</v>
      </c>
      <c r="F150" s="70" t="s">
        <v>10</v>
      </c>
      <c r="G150" s="69">
        <v>650</v>
      </c>
      <c r="H150" s="80">
        <v>964.721</v>
      </c>
      <c r="I150" s="79">
        <v>0</v>
      </c>
    </row>
    <row r="151" spans="2:9" x14ac:dyDescent="0.25">
      <c r="B151" s="70" t="s">
        <v>11</v>
      </c>
      <c r="C151" s="69">
        <v>47.643999999999998</v>
      </c>
      <c r="D151" s="69">
        <v>347.02</v>
      </c>
      <c r="F151" s="70" t="s">
        <v>11</v>
      </c>
      <c r="G151" s="69">
        <v>650</v>
      </c>
      <c r="H151" s="80">
        <v>1049.75</v>
      </c>
      <c r="I151" s="79">
        <v>0</v>
      </c>
    </row>
    <row r="152" spans="2:9" x14ac:dyDescent="0.25">
      <c r="B152" s="70" t="s">
        <v>12</v>
      </c>
      <c r="C152" s="69">
        <v>49.565899999999999</v>
      </c>
      <c r="D152" s="69">
        <v>432.02699999999999</v>
      </c>
      <c r="F152" s="70" t="s">
        <v>12</v>
      </c>
      <c r="G152" s="69">
        <v>650</v>
      </c>
      <c r="H152" s="80">
        <v>1134.78</v>
      </c>
      <c r="I152" s="79">
        <v>0</v>
      </c>
    </row>
    <row r="153" spans="2:9" x14ac:dyDescent="0.25">
      <c r="B153" s="70" t="s">
        <v>13</v>
      </c>
      <c r="C153" s="69">
        <v>51.487699999999997</v>
      </c>
      <c r="D153" s="69">
        <v>517.03399999999999</v>
      </c>
      <c r="F153" s="70" t="s">
        <v>13</v>
      </c>
      <c r="G153" s="69">
        <v>650</v>
      </c>
      <c r="H153" s="80">
        <v>1219.81</v>
      </c>
      <c r="I153" s="79">
        <v>0</v>
      </c>
    </row>
    <row r="154" spans="2:9" x14ac:dyDescent="0.25">
      <c r="B154" s="70" t="s">
        <v>14</v>
      </c>
      <c r="F154" s="70" t="s">
        <v>14</v>
      </c>
      <c r="H154" s="80"/>
    </row>
    <row r="155" spans="2:9" x14ac:dyDescent="0.25">
      <c r="B155" s="70" t="s">
        <v>7</v>
      </c>
      <c r="C155" s="69">
        <v>51.487699999999997</v>
      </c>
      <c r="D155" s="69">
        <v>517.03399999999999</v>
      </c>
      <c r="F155" s="70" t="s">
        <v>7</v>
      </c>
      <c r="G155" s="69">
        <v>650</v>
      </c>
      <c r="H155" s="80">
        <v>1219.81</v>
      </c>
      <c r="I155" s="79">
        <v>0</v>
      </c>
    </row>
    <row r="156" spans="2:9" x14ac:dyDescent="0.25">
      <c r="B156" s="70" t="s">
        <v>8</v>
      </c>
      <c r="C156" s="69">
        <v>65.362700000000004</v>
      </c>
      <c r="D156" s="69">
        <v>517.01900000000001</v>
      </c>
      <c r="F156" s="70" t="s">
        <v>8</v>
      </c>
      <c r="G156" s="69">
        <v>660.38</v>
      </c>
      <c r="H156" s="80">
        <v>1219.81</v>
      </c>
      <c r="I156" s="79">
        <v>9.2118900000000004</v>
      </c>
    </row>
    <row r="157" spans="2:9" x14ac:dyDescent="0.25">
      <c r="B157" s="70" t="s">
        <v>9</v>
      </c>
      <c r="C157" s="69">
        <v>77.721199999999996</v>
      </c>
      <c r="D157" s="69">
        <v>517.005</v>
      </c>
      <c r="F157" s="70" t="s">
        <v>9</v>
      </c>
      <c r="G157" s="69">
        <v>670.76</v>
      </c>
      <c r="H157" s="80">
        <v>1219.81</v>
      </c>
      <c r="I157" s="79">
        <v>15.924099999999999</v>
      </c>
    </row>
    <row r="158" spans="2:9" x14ac:dyDescent="0.25">
      <c r="B158" s="70" t="s">
        <v>10</v>
      </c>
      <c r="C158" s="69">
        <v>89.102500000000006</v>
      </c>
      <c r="D158" s="69">
        <v>516.99199999999996</v>
      </c>
      <c r="F158" s="70" t="s">
        <v>10</v>
      </c>
      <c r="G158" s="69">
        <v>681.14</v>
      </c>
      <c r="H158" s="80">
        <v>1219.81</v>
      </c>
      <c r="I158" s="79">
        <v>20.5974</v>
      </c>
    </row>
    <row r="159" spans="2:9" x14ac:dyDescent="0.25">
      <c r="B159" s="70" t="s">
        <v>11</v>
      </c>
      <c r="C159" s="69">
        <v>99.913700000000006</v>
      </c>
      <c r="D159" s="69">
        <v>516.97900000000004</v>
      </c>
      <c r="F159" s="70" t="s">
        <v>11</v>
      </c>
      <c r="G159" s="69">
        <v>691.52099999999996</v>
      </c>
      <c r="H159" s="80">
        <v>1219.81</v>
      </c>
      <c r="I159" s="79">
        <v>23.625699999999998</v>
      </c>
    </row>
    <row r="160" spans="2:9" x14ac:dyDescent="0.25">
      <c r="B160" s="70" t="s">
        <v>12</v>
      </c>
      <c r="C160" s="69">
        <v>110.434</v>
      </c>
      <c r="D160" s="69">
        <v>516.96699999999998</v>
      </c>
      <c r="F160" s="70" t="s">
        <v>12</v>
      </c>
      <c r="G160" s="69">
        <v>701.90099999999995</v>
      </c>
      <c r="H160" s="80">
        <v>1219.81</v>
      </c>
      <c r="I160" s="79">
        <v>25.342500000000001</v>
      </c>
    </row>
    <row r="161" spans="2:9" x14ac:dyDescent="0.25">
      <c r="B161" s="70" t="s">
        <v>13</v>
      </c>
      <c r="C161" s="69">
        <v>120.836</v>
      </c>
      <c r="D161" s="69">
        <v>516.95500000000004</v>
      </c>
      <c r="F161" s="70" t="s">
        <v>13</v>
      </c>
      <c r="G161" s="69">
        <v>712.28099999999995</v>
      </c>
      <c r="H161" s="80">
        <v>1219.81</v>
      </c>
      <c r="I161" s="79">
        <v>26.027200000000001</v>
      </c>
    </row>
    <row r="162" spans="2:9" x14ac:dyDescent="0.25">
      <c r="B162" s="70" t="s">
        <v>15</v>
      </c>
      <c r="C162" s="69">
        <v>131.21700000000001</v>
      </c>
      <c r="D162" s="69">
        <v>516.94399999999996</v>
      </c>
      <c r="F162" s="70" t="s">
        <v>15</v>
      </c>
      <c r="G162" s="69">
        <v>722.66099999999994</v>
      </c>
      <c r="H162" s="80">
        <v>1219.81</v>
      </c>
      <c r="I162" s="79">
        <v>25.911300000000001</v>
      </c>
    </row>
    <row r="163" spans="2:9" x14ac:dyDescent="0.25">
      <c r="B163" s="70" t="s">
        <v>16</v>
      </c>
      <c r="C163" s="69">
        <v>141.62200000000001</v>
      </c>
      <c r="D163" s="69">
        <v>516.93200000000002</v>
      </c>
      <c r="F163" s="70" t="s">
        <v>16</v>
      </c>
      <c r="G163" s="69">
        <v>733.04100000000005</v>
      </c>
      <c r="H163" s="80">
        <v>1219.81</v>
      </c>
      <c r="I163" s="79">
        <v>25.183299999999999</v>
      </c>
    </row>
    <row r="164" spans="2:9" x14ac:dyDescent="0.25">
      <c r="B164" s="70" t="s">
        <v>17</v>
      </c>
      <c r="C164" s="69">
        <v>152.07</v>
      </c>
      <c r="D164" s="69">
        <v>516.91999999999996</v>
      </c>
      <c r="F164" s="70" t="s">
        <v>17</v>
      </c>
      <c r="G164" s="69">
        <v>743.42100000000005</v>
      </c>
      <c r="H164" s="80">
        <v>1219.81</v>
      </c>
      <c r="I164" s="79">
        <v>23.994800000000001</v>
      </c>
    </row>
    <row r="165" spans="2:9" x14ac:dyDescent="0.25">
      <c r="B165" s="70" t="s">
        <v>18</v>
      </c>
      <c r="C165" s="69">
        <v>162.56200000000001</v>
      </c>
      <c r="D165" s="69">
        <v>516.90800000000002</v>
      </c>
      <c r="F165" s="70" t="s">
        <v>18</v>
      </c>
      <c r="G165" s="69">
        <v>753.80100000000004</v>
      </c>
      <c r="H165" s="80">
        <v>1219.81</v>
      </c>
      <c r="I165" s="79">
        <v>22.465299999999999</v>
      </c>
    </row>
    <row r="166" spans="2:9" x14ac:dyDescent="0.25">
      <c r="B166" s="70" t="s">
        <v>19</v>
      </c>
      <c r="C166" s="69">
        <v>173.09399999999999</v>
      </c>
      <c r="D166" s="69">
        <v>516.89599999999996</v>
      </c>
      <c r="F166" s="70" t="s">
        <v>19</v>
      </c>
      <c r="G166" s="69">
        <v>764.18100000000004</v>
      </c>
      <c r="H166" s="80">
        <v>1219.81</v>
      </c>
      <c r="I166" s="79">
        <v>20.686599999999999</v>
      </c>
    </row>
    <row r="167" spans="2:9" x14ac:dyDescent="0.25">
      <c r="B167" s="70" t="s">
        <v>20</v>
      </c>
      <c r="C167" s="69">
        <v>183.65700000000001</v>
      </c>
      <c r="D167" s="69">
        <v>516.88400000000001</v>
      </c>
      <c r="F167" s="70" t="s">
        <v>20</v>
      </c>
      <c r="G167" s="69">
        <v>774.56200000000001</v>
      </c>
      <c r="H167" s="80">
        <v>1219.81</v>
      </c>
      <c r="I167" s="79">
        <v>18.727399999999999</v>
      </c>
    </row>
    <row r="168" spans="2:9" x14ac:dyDescent="0.25">
      <c r="B168" s="70" t="s">
        <v>21</v>
      </c>
      <c r="C168" s="69">
        <v>194.245</v>
      </c>
      <c r="D168" s="69">
        <v>516.87199999999996</v>
      </c>
      <c r="F168" s="70" t="s">
        <v>21</v>
      </c>
      <c r="G168" s="69">
        <v>784.94200000000001</v>
      </c>
      <c r="H168" s="80">
        <v>1219.81</v>
      </c>
      <c r="I168" s="79">
        <v>16.6372</v>
      </c>
    </row>
    <row r="169" spans="2:9" x14ac:dyDescent="0.25">
      <c r="B169" s="70" t="s">
        <v>22</v>
      </c>
      <c r="C169" s="69">
        <v>204.852</v>
      </c>
      <c r="D169" s="69">
        <v>516.86</v>
      </c>
      <c r="F169" s="70" t="s">
        <v>22</v>
      </c>
      <c r="G169" s="69">
        <v>795.322</v>
      </c>
      <c r="H169" s="80">
        <v>1219.81</v>
      </c>
      <c r="I169" s="79">
        <v>14.450100000000001</v>
      </c>
    </row>
    <row r="170" spans="2:9" x14ac:dyDescent="0.25">
      <c r="B170" s="70" t="s">
        <v>23</v>
      </c>
      <c r="C170" s="69">
        <v>215.47499999999999</v>
      </c>
      <c r="D170" s="69">
        <v>516.84799999999996</v>
      </c>
      <c r="F170" s="70" t="s">
        <v>23</v>
      </c>
      <c r="G170" s="69">
        <v>805.702</v>
      </c>
      <c r="H170" s="80">
        <v>1219.81</v>
      </c>
      <c r="I170" s="79">
        <v>12.187799999999999</v>
      </c>
    </row>
    <row r="171" spans="2:9" x14ac:dyDescent="0.25">
      <c r="B171" s="70" t="s">
        <v>24</v>
      </c>
      <c r="C171" s="69">
        <v>226.11199999999999</v>
      </c>
      <c r="D171" s="69">
        <v>516.83600000000001</v>
      </c>
      <c r="F171" s="70" t="s">
        <v>24</v>
      </c>
      <c r="G171" s="69">
        <v>816.08199999999999</v>
      </c>
      <c r="H171" s="80">
        <v>1219.81</v>
      </c>
      <c r="I171" s="79">
        <v>9.8629899999999999</v>
      </c>
    </row>
    <row r="172" spans="2:9" x14ac:dyDescent="0.25">
      <c r="B172" s="70" t="s">
        <v>25</v>
      </c>
      <c r="C172" s="69">
        <v>236.761</v>
      </c>
      <c r="D172" s="69">
        <v>516.82399999999996</v>
      </c>
      <c r="F172" s="70" t="s">
        <v>25</v>
      </c>
      <c r="G172" s="69">
        <v>826.46199999999999</v>
      </c>
      <c r="H172" s="80">
        <v>1219.81</v>
      </c>
      <c r="I172" s="79">
        <v>7.4815800000000001</v>
      </c>
    </row>
    <row r="173" spans="2:9" x14ac:dyDescent="0.25">
      <c r="B173" s="70" t="s">
        <v>26</v>
      </c>
      <c r="C173" s="69">
        <v>247.422</v>
      </c>
      <c r="D173" s="69">
        <v>516.81100000000004</v>
      </c>
      <c r="F173" s="70" t="s">
        <v>26</v>
      </c>
      <c r="G173" s="69">
        <v>836.84199999999998</v>
      </c>
      <c r="H173" s="80">
        <v>1219.81</v>
      </c>
      <c r="I173" s="79">
        <v>5.0449999999999999</v>
      </c>
    </row>
    <row r="174" spans="2:9" x14ac:dyDescent="0.25">
      <c r="B174" s="70" t="s">
        <v>27</v>
      </c>
      <c r="C174" s="69">
        <v>258.096</v>
      </c>
      <c r="D174" s="69">
        <v>516.79899999999998</v>
      </c>
      <c r="F174" s="70" t="s">
        <v>27</v>
      </c>
      <c r="G174" s="69">
        <v>847.22199999999998</v>
      </c>
      <c r="H174" s="80">
        <v>1219.81</v>
      </c>
      <c r="I174" s="79">
        <v>2.5520100000000001</v>
      </c>
    </row>
    <row r="175" spans="2:9" x14ac:dyDescent="0.25">
      <c r="B175" s="70" t="s">
        <v>28</v>
      </c>
      <c r="C175" s="69">
        <v>268.78500000000003</v>
      </c>
      <c r="D175" s="69">
        <v>516.78700000000003</v>
      </c>
      <c r="F175" s="70" t="s">
        <v>28</v>
      </c>
      <c r="G175" s="69">
        <v>857.60299999999995</v>
      </c>
      <c r="H175" s="80">
        <v>1219.81</v>
      </c>
      <c r="I175" s="79">
        <v>0</v>
      </c>
    </row>
    <row r="176" spans="2:9" x14ac:dyDescent="0.25">
      <c r="B176" s="70" t="s">
        <v>29</v>
      </c>
      <c r="F176" s="70" t="s">
        <v>29</v>
      </c>
      <c r="H176" s="80"/>
    </row>
    <row r="177" spans="2:9" x14ac:dyDescent="0.25">
      <c r="B177" s="70" t="s">
        <v>7</v>
      </c>
      <c r="C177" s="69">
        <v>461.48399999999998</v>
      </c>
      <c r="D177" s="69">
        <v>6.9915799999999999</v>
      </c>
      <c r="F177" s="70" t="s">
        <v>7</v>
      </c>
      <c r="G177" s="69">
        <v>1049.3</v>
      </c>
      <c r="H177" s="80">
        <v>709.63499999999999</v>
      </c>
      <c r="I177" s="79">
        <v>0</v>
      </c>
    </row>
    <row r="178" spans="2:9" x14ac:dyDescent="0.25">
      <c r="B178" s="70" t="s">
        <v>8</v>
      </c>
      <c r="C178" s="69">
        <v>429.36500000000001</v>
      </c>
      <c r="D178" s="69">
        <v>91.956900000000005</v>
      </c>
      <c r="F178" s="70" t="s">
        <v>8</v>
      </c>
      <c r="G178" s="69">
        <v>1017.35</v>
      </c>
      <c r="H178" s="80">
        <v>794.66399999999999</v>
      </c>
      <c r="I178" s="79">
        <v>0</v>
      </c>
    </row>
    <row r="179" spans="2:9" x14ac:dyDescent="0.25">
      <c r="B179" s="70" t="s">
        <v>9</v>
      </c>
      <c r="C179" s="69">
        <v>397.24700000000001</v>
      </c>
      <c r="D179" s="69">
        <v>176.922</v>
      </c>
      <c r="F179" s="70" t="s">
        <v>9</v>
      </c>
      <c r="G179" s="69">
        <v>985.40200000000004</v>
      </c>
      <c r="H179" s="80">
        <v>879.69200000000001</v>
      </c>
      <c r="I179" s="79">
        <v>0</v>
      </c>
    </row>
    <row r="180" spans="2:9" x14ac:dyDescent="0.25">
      <c r="B180" s="70" t="s">
        <v>10</v>
      </c>
      <c r="C180" s="69">
        <v>365.13</v>
      </c>
      <c r="D180" s="69">
        <v>261.88799999999998</v>
      </c>
      <c r="F180" s="70" t="s">
        <v>10</v>
      </c>
      <c r="G180" s="69">
        <v>953.452</v>
      </c>
      <c r="H180" s="80">
        <v>964.721</v>
      </c>
      <c r="I180" s="79">
        <v>0</v>
      </c>
    </row>
    <row r="181" spans="2:9" x14ac:dyDescent="0.25">
      <c r="B181" s="70" t="s">
        <v>11</v>
      </c>
      <c r="C181" s="69">
        <v>333.01400000000001</v>
      </c>
      <c r="D181" s="69">
        <v>346.85399999999998</v>
      </c>
      <c r="F181" s="70" t="s">
        <v>11</v>
      </c>
      <c r="G181" s="69">
        <v>921.50199999999995</v>
      </c>
      <c r="H181" s="80">
        <v>1049.75</v>
      </c>
      <c r="I181" s="79">
        <v>0</v>
      </c>
    </row>
    <row r="182" spans="2:9" x14ac:dyDescent="0.25">
      <c r="B182" s="70" t="s">
        <v>12</v>
      </c>
      <c r="C182" s="69">
        <v>300.89800000000002</v>
      </c>
      <c r="D182" s="69">
        <v>431.82</v>
      </c>
      <c r="F182" s="70" t="s">
        <v>12</v>
      </c>
      <c r="G182" s="69">
        <v>889.55200000000002</v>
      </c>
      <c r="H182" s="80">
        <v>1134.78</v>
      </c>
      <c r="I182" s="79">
        <v>0</v>
      </c>
    </row>
    <row r="183" spans="2:9" x14ac:dyDescent="0.25">
      <c r="B183" s="70" t="s">
        <v>13</v>
      </c>
      <c r="C183" s="69">
        <v>268.78500000000003</v>
      </c>
      <c r="D183" s="69">
        <v>516.78700000000003</v>
      </c>
      <c r="F183" s="70" t="s">
        <v>13</v>
      </c>
      <c r="G183" s="69">
        <v>857.60299999999995</v>
      </c>
      <c r="H183" s="80">
        <v>1219.81</v>
      </c>
      <c r="I183" s="79">
        <v>0</v>
      </c>
    </row>
    <row r="184" spans="2:9" x14ac:dyDescent="0.25">
      <c r="B184" s="70" t="s">
        <v>30</v>
      </c>
      <c r="F184" s="70" t="s">
        <v>30</v>
      </c>
      <c r="H184" s="80"/>
    </row>
    <row r="185" spans="2:9" x14ac:dyDescent="0.25">
      <c r="B185" s="70" t="s">
        <v>7</v>
      </c>
      <c r="C185" s="69">
        <v>39.956200000000003</v>
      </c>
      <c r="D185" s="69">
        <v>6.9915799999999999</v>
      </c>
      <c r="F185" s="70" t="s">
        <v>7</v>
      </c>
      <c r="G185" s="69">
        <v>650</v>
      </c>
      <c r="H185" s="80">
        <v>709.63499999999999</v>
      </c>
      <c r="I185" s="79">
        <v>0</v>
      </c>
    </row>
    <row r="186" spans="2:9" x14ac:dyDescent="0.25">
      <c r="B186" s="70" t="s">
        <v>8</v>
      </c>
      <c r="C186" s="69">
        <v>66.4696</v>
      </c>
      <c r="D186" s="69">
        <v>5.4061199999999996</v>
      </c>
      <c r="F186" s="70" t="s">
        <v>8</v>
      </c>
      <c r="G186" s="69">
        <v>669.96500000000003</v>
      </c>
      <c r="H186" s="80">
        <v>709.63499999999999</v>
      </c>
      <c r="I186" s="79">
        <v>17.456199999999999</v>
      </c>
    </row>
    <row r="187" spans="2:9" x14ac:dyDescent="0.25">
      <c r="B187" s="70" t="s">
        <v>9</v>
      </c>
      <c r="C187" s="69">
        <v>90.617800000000003</v>
      </c>
      <c r="D187" s="69">
        <v>3.8363700000000001</v>
      </c>
      <c r="F187" s="70" t="s">
        <v>9</v>
      </c>
      <c r="G187" s="69">
        <v>689.93</v>
      </c>
      <c r="H187" s="80">
        <v>709.63499999999999</v>
      </c>
      <c r="I187" s="79">
        <v>31.051200000000001</v>
      </c>
    </row>
    <row r="188" spans="2:9" x14ac:dyDescent="0.25">
      <c r="B188" s="70" t="s">
        <v>10</v>
      </c>
      <c r="C188" s="69">
        <v>113.045</v>
      </c>
      <c r="D188" s="69">
        <v>2.45343</v>
      </c>
      <c r="F188" s="70" t="s">
        <v>10</v>
      </c>
      <c r="G188" s="69">
        <v>709.89499999999998</v>
      </c>
      <c r="H188" s="80">
        <v>709.63499999999999</v>
      </c>
      <c r="I188" s="79">
        <v>41.278399999999998</v>
      </c>
    </row>
    <row r="189" spans="2:9" x14ac:dyDescent="0.25">
      <c r="B189" s="70" t="s">
        <v>11</v>
      </c>
      <c r="C189" s="69">
        <v>134.30199999999999</v>
      </c>
      <c r="D189" s="69">
        <v>1.35619</v>
      </c>
      <c r="F189" s="70" t="s">
        <v>11</v>
      </c>
      <c r="G189" s="69">
        <v>729.86</v>
      </c>
      <c r="H189" s="80">
        <v>709.63499999999999</v>
      </c>
      <c r="I189" s="79">
        <v>48.5901</v>
      </c>
    </row>
    <row r="190" spans="2:9" x14ac:dyDescent="0.25">
      <c r="B190" s="70" t="s">
        <v>12</v>
      </c>
      <c r="C190" s="69">
        <v>154.83500000000001</v>
      </c>
      <c r="D190" s="69">
        <v>0.58631800000000001</v>
      </c>
      <c r="F190" s="70" t="s">
        <v>12</v>
      </c>
      <c r="G190" s="69">
        <v>749.82500000000005</v>
      </c>
      <c r="H190" s="80">
        <v>709.63499999999999</v>
      </c>
      <c r="I190" s="79">
        <v>53.398499999999999</v>
      </c>
    </row>
    <row r="191" spans="2:9" x14ac:dyDescent="0.25">
      <c r="B191" s="70" t="s">
        <v>13</v>
      </c>
      <c r="C191" s="69">
        <v>174.977</v>
      </c>
      <c r="D191" s="69">
        <v>0.14358499999999999</v>
      </c>
      <c r="F191" s="70" t="s">
        <v>13</v>
      </c>
      <c r="G191" s="69">
        <v>769.79</v>
      </c>
      <c r="H191" s="80">
        <v>709.63499999999999</v>
      </c>
      <c r="I191" s="79">
        <v>56.077300000000001</v>
      </c>
    </row>
    <row r="192" spans="2:9" x14ac:dyDescent="0.25">
      <c r="B192" s="70" t="s">
        <v>15</v>
      </c>
      <c r="C192" s="69">
        <v>194.96100000000001</v>
      </c>
      <c r="D192" s="69">
        <v>0</v>
      </c>
      <c r="F192" s="70" t="s">
        <v>15</v>
      </c>
      <c r="G192" s="69">
        <v>789.755</v>
      </c>
      <c r="H192" s="80">
        <v>709.63499999999999</v>
      </c>
      <c r="I192" s="79">
        <v>56.963000000000001</v>
      </c>
    </row>
    <row r="193" spans="2:9" x14ac:dyDescent="0.25">
      <c r="B193" s="70" t="s">
        <v>16</v>
      </c>
      <c r="C193" s="69">
        <v>214.935</v>
      </c>
      <c r="D193" s="69">
        <v>0.11164</v>
      </c>
      <c r="F193" s="70" t="s">
        <v>16</v>
      </c>
      <c r="G193" s="69">
        <v>809.72</v>
      </c>
      <c r="H193" s="80">
        <v>709.63499999999999</v>
      </c>
      <c r="I193" s="79">
        <v>56.356200000000001</v>
      </c>
    </row>
    <row r="194" spans="2:9" x14ac:dyDescent="0.25">
      <c r="B194" s="70" t="s">
        <v>17</v>
      </c>
      <c r="C194" s="69">
        <v>234.98400000000001</v>
      </c>
      <c r="D194" s="69">
        <v>0.42780200000000002</v>
      </c>
      <c r="F194" s="70" t="s">
        <v>17</v>
      </c>
      <c r="G194" s="69">
        <v>829.68600000000004</v>
      </c>
      <c r="H194" s="80">
        <v>709.63499999999999</v>
      </c>
      <c r="I194" s="79">
        <v>54.523000000000003</v>
      </c>
    </row>
    <row r="195" spans="2:9" x14ac:dyDescent="0.25">
      <c r="B195" s="70" t="s">
        <v>18</v>
      </c>
      <c r="C195" s="69">
        <v>255.148</v>
      </c>
      <c r="D195" s="69">
        <v>0.89751700000000001</v>
      </c>
      <c r="F195" s="70" t="s">
        <v>18</v>
      </c>
      <c r="G195" s="69">
        <v>849.65099999999995</v>
      </c>
      <c r="H195" s="80">
        <v>709.63499999999999</v>
      </c>
      <c r="I195" s="79">
        <v>51.696899999999999</v>
      </c>
    </row>
    <row r="196" spans="2:9" x14ac:dyDescent="0.25">
      <c r="B196" s="70" t="s">
        <v>19</v>
      </c>
      <c r="C196" s="69">
        <v>275.43799999999999</v>
      </c>
      <c r="D196" s="69">
        <v>1.47377</v>
      </c>
      <c r="F196" s="70" t="s">
        <v>19</v>
      </c>
      <c r="G196" s="69">
        <v>869.61599999999999</v>
      </c>
      <c r="H196" s="80">
        <v>709.63499999999999</v>
      </c>
      <c r="I196" s="79">
        <v>48.079900000000002</v>
      </c>
    </row>
    <row r="197" spans="2:9" x14ac:dyDescent="0.25">
      <c r="B197" s="70" t="s">
        <v>20</v>
      </c>
      <c r="C197" s="69">
        <v>295.846</v>
      </c>
      <c r="D197" s="69">
        <v>2.1158700000000001</v>
      </c>
      <c r="F197" s="70" t="s">
        <v>20</v>
      </c>
      <c r="G197" s="69">
        <v>889.58100000000002</v>
      </c>
      <c r="H197" s="80">
        <v>709.63499999999999</v>
      </c>
      <c r="I197" s="79">
        <v>43.844099999999997</v>
      </c>
    </row>
    <row r="198" spans="2:9" x14ac:dyDescent="0.25">
      <c r="B198" s="70" t="s">
        <v>21</v>
      </c>
      <c r="C198" s="69">
        <v>316.358</v>
      </c>
      <c r="D198" s="69">
        <v>2.79047</v>
      </c>
      <c r="F198" s="70" t="s">
        <v>21</v>
      </c>
      <c r="G198" s="69">
        <v>909.54600000000005</v>
      </c>
      <c r="H198" s="80">
        <v>709.63499999999999</v>
      </c>
      <c r="I198" s="79">
        <v>39.134099999999997</v>
      </c>
    </row>
    <row r="199" spans="2:9" x14ac:dyDescent="0.25">
      <c r="B199" s="70" t="s">
        <v>22</v>
      </c>
      <c r="C199" s="69">
        <v>336.95400000000001</v>
      </c>
      <c r="D199" s="69">
        <v>3.47153</v>
      </c>
      <c r="F199" s="70" t="s">
        <v>22</v>
      </c>
      <c r="G199" s="69">
        <v>929.51099999999997</v>
      </c>
      <c r="H199" s="80">
        <v>709.63499999999999</v>
      </c>
      <c r="I199" s="79">
        <v>34.067700000000002</v>
      </c>
    </row>
    <row r="200" spans="2:9" x14ac:dyDescent="0.25">
      <c r="B200" s="70" t="s">
        <v>23</v>
      </c>
      <c r="C200" s="69">
        <v>357.61599999999999</v>
      </c>
      <c r="D200" s="69">
        <v>4.1397399999999998</v>
      </c>
      <c r="F200" s="70" t="s">
        <v>23</v>
      </c>
      <c r="G200" s="69">
        <v>949.476</v>
      </c>
      <c r="H200" s="80">
        <v>709.63499999999999</v>
      </c>
      <c r="I200" s="79">
        <v>28.738800000000001</v>
      </c>
    </row>
    <row r="201" spans="2:9" x14ac:dyDescent="0.25">
      <c r="B201" s="70" t="s">
        <v>24</v>
      </c>
      <c r="C201" s="69">
        <v>378.327</v>
      </c>
      <c r="D201" s="69">
        <v>4.78146</v>
      </c>
      <c r="F201" s="70" t="s">
        <v>24</v>
      </c>
      <c r="G201" s="69">
        <v>969.44100000000003</v>
      </c>
      <c r="H201" s="80">
        <v>709.63499999999999</v>
      </c>
      <c r="I201" s="79">
        <v>23.218699999999998</v>
      </c>
    </row>
    <row r="202" spans="2:9" x14ac:dyDescent="0.25">
      <c r="B202" s="70" t="s">
        <v>25</v>
      </c>
      <c r="C202" s="69">
        <v>399.077</v>
      </c>
      <c r="D202" s="69">
        <v>5.3875400000000004</v>
      </c>
      <c r="F202" s="70" t="s">
        <v>25</v>
      </c>
      <c r="G202" s="69">
        <v>989.40599999999995</v>
      </c>
      <c r="H202" s="80">
        <v>709.63499999999999</v>
      </c>
      <c r="I202" s="79">
        <v>17.558599999999998</v>
      </c>
    </row>
    <row r="203" spans="2:9" x14ac:dyDescent="0.25">
      <c r="B203" s="70" t="s">
        <v>26</v>
      </c>
      <c r="C203" s="69">
        <v>419.85500000000002</v>
      </c>
      <c r="D203" s="69">
        <v>5.9520499999999998</v>
      </c>
      <c r="F203" s="70" t="s">
        <v>26</v>
      </c>
      <c r="G203" s="69">
        <v>1009.37</v>
      </c>
      <c r="H203" s="80">
        <v>709.63499999999999</v>
      </c>
      <c r="I203" s="79">
        <v>11.792</v>
      </c>
    </row>
    <row r="204" spans="2:9" x14ac:dyDescent="0.25">
      <c r="B204" s="70" t="s">
        <v>27</v>
      </c>
      <c r="C204" s="69">
        <v>440.65800000000002</v>
      </c>
      <c r="D204" s="69">
        <v>6.4711100000000004</v>
      </c>
      <c r="F204" s="70" t="s">
        <v>27</v>
      </c>
      <c r="G204" s="69">
        <v>1029.3399999999999</v>
      </c>
      <c r="H204" s="80">
        <v>709.63499999999999</v>
      </c>
      <c r="I204" s="79">
        <v>5.9370000000000003</v>
      </c>
    </row>
    <row r="205" spans="2:9" x14ac:dyDescent="0.25">
      <c r="B205" s="70" t="s">
        <v>28</v>
      </c>
      <c r="C205" s="69">
        <v>461.48399999999998</v>
      </c>
      <c r="D205" s="69">
        <v>6.9915799999999999</v>
      </c>
      <c r="F205" s="70" t="s">
        <v>28</v>
      </c>
      <c r="G205" s="69">
        <v>1049.3</v>
      </c>
      <c r="H205" s="80">
        <v>709.63499999999999</v>
      </c>
      <c r="I205" s="79">
        <v>0</v>
      </c>
    </row>
    <row r="206" spans="2:9" x14ac:dyDescent="0.25">
      <c r="B206" s="70" t="s">
        <v>31</v>
      </c>
      <c r="H206" s="80"/>
    </row>
    <row r="207" spans="2:9" x14ac:dyDescent="0.25">
      <c r="B207" s="70" t="s">
        <v>7</v>
      </c>
      <c r="C207" s="69">
        <v>0</v>
      </c>
      <c r="D207" s="69">
        <v>9.3809000000000005</v>
      </c>
    </row>
    <row r="208" spans="2:9" x14ac:dyDescent="0.25">
      <c r="B208" s="70" t="s">
        <v>8</v>
      </c>
      <c r="C208" s="69">
        <v>1.88839</v>
      </c>
      <c r="D208" s="69">
        <v>92.902900000000002</v>
      </c>
    </row>
    <row r="209" spans="2:4" x14ac:dyDescent="0.25">
      <c r="B209" s="70" t="s">
        <v>9</v>
      </c>
      <c r="C209" s="69">
        <v>3.8103500000000001</v>
      </c>
      <c r="D209" s="69">
        <v>177.91</v>
      </c>
    </row>
    <row r="210" spans="2:4" x14ac:dyDescent="0.25">
      <c r="B210" s="70" t="s">
        <v>10</v>
      </c>
      <c r="C210" s="69">
        <v>5.7322800000000003</v>
      </c>
      <c r="D210" s="69">
        <v>262.91699999999997</v>
      </c>
    </row>
    <row r="211" spans="2:4" x14ac:dyDescent="0.25">
      <c r="B211" s="70" t="s">
        <v>11</v>
      </c>
      <c r="C211" s="69">
        <v>7.6541899999999998</v>
      </c>
      <c r="D211" s="69">
        <v>347.92399999999998</v>
      </c>
    </row>
    <row r="212" spans="2:4" x14ac:dyDescent="0.25">
      <c r="B212" s="70" t="s">
        <v>12</v>
      </c>
      <c r="C212" s="69">
        <v>9.5760699999999996</v>
      </c>
      <c r="D212" s="69">
        <v>432.93099999999998</v>
      </c>
    </row>
    <row r="213" spans="2:4" x14ac:dyDescent="0.25">
      <c r="B213" s="70" t="s">
        <v>13</v>
      </c>
      <c r="C213" s="69">
        <v>11.704599999999999</v>
      </c>
      <c r="D213" s="69">
        <v>527.08000000000004</v>
      </c>
    </row>
    <row r="214" spans="2:4" x14ac:dyDescent="0.25">
      <c r="B214" s="70" t="s">
        <v>32</v>
      </c>
    </row>
    <row r="215" spans="2:4" x14ac:dyDescent="0.25">
      <c r="B215" s="70" t="s">
        <v>7</v>
      </c>
      <c r="C215" s="69">
        <v>11.704599999999999</v>
      </c>
      <c r="D215" s="69">
        <v>527.08000000000004</v>
      </c>
    </row>
    <row r="216" spans="2:4" x14ac:dyDescent="0.25">
      <c r="B216" s="70" t="s">
        <v>8</v>
      </c>
      <c r="C216" s="69">
        <v>65.374099999999999</v>
      </c>
      <c r="D216" s="69">
        <v>527.01900000000001</v>
      </c>
    </row>
    <row r="217" spans="2:4" x14ac:dyDescent="0.25">
      <c r="B217" s="70" t="s">
        <v>9</v>
      </c>
      <c r="C217" s="69">
        <v>77.732600000000005</v>
      </c>
      <c r="D217" s="69">
        <v>527.005</v>
      </c>
    </row>
    <row r="218" spans="2:4" x14ac:dyDescent="0.25">
      <c r="B218" s="70" t="s">
        <v>10</v>
      </c>
      <c r="C218" s="69">
        <v>89.113900000000001</v>
      </c>
      <c r="D218" s="69">
        <v>526.99199999999996</v>
      </c>
    </row>
    <row r="219" spans="2:4" x14ac:dyDescent="0.25">
      <c r="B219" s="70" t="s">
        <v>11</v>
      </c>
      <c r="C219" s="69">
        <v>99.9251</v>
      </c>
      <c r="D219" s="69">
        <v>526.97900000000004</v>
      </c>
    </row>
    <row r="220" spans="2:4" x14ac:dyDescent="0.25">
      <c r="B220" s="70" t="s">
        <v>12</v>
      </c>
      <c r="C220" s="69">
        <v>110.44499999999999</v>
      </c>
      <c r="D220" s="69">
        <v>526.96699999999998</v>
      </c>
    </row>
    <row r="221" spans="2:4" x14ac:dyDescent="0.25">
      <c r="B221" s="70" t="s">
        <v>13</v>
      </c>
      <c r="C221" s="69">
        <v>120.848</v>
      </c>
      <c r="D221" s="69">
        <v>526.95500000000004</v>
      </c>
    </row>
    <row r="222" spans="2:4" x14ac:dyDescent="0.25">
      <c r="B222" s="70" t="s">
        <v>15</v>
      </c>
      <c r="C222" s="69">
        <v>131.22800000000001</v>
      </c>
      <c r="D222" s="69">
        <v>526.94399999999996</v>
      </c>
    </row>
    <row r="223" spans="2:4" x14ac:dyDescent="0.25">
      <c r="B223" s="70" t="s">
        <v>16</v>
      </c>
      <c r="C223" s="69">
        <v>141.63399999999999</v>
      </c>
      <c r="D223" s="69">
        <v>526.93200000000002</v>
      </c>
    </row>
    <row r="224" spans="2:4" x14ac:dyDescent="0.25">
      <c r="B224" s="70" t="s">
        <v>17</v>
      </c>
      <c r="C224" s="69">
        <v>152.08199999999999</v>
      </c>
      <c r="D224" s="69">
        <v>526.91999999999996</v>
      </c>
    </row>
    <row r="225" spans="2:4" x14ac:dyDescent="0.25">
      <c r="B225" s="70" t="s">
        <v>18</v>
      </c>
      <c r="C225" s="69">
        <v>162.57400000000001</v>
      </c>
      <c r="D225" s="69">
        <v>526.90800000000002</v>
      </c>
    </row>
    <row r="226" spans="2:4" x14ac:dyDescent="0.25">
      <c r="B226" s="70" t="s">
        <v>19</v>
      </c>
      <c r="C226" s="69">
        <v>173.10499999999999</v>
      </c>
      <c r="D226" s="69">
        <v>526.89599999999996</v>
      </c>
    </row>
    <row r="227" spans="2:4" x14ac:dyDescent="0.25">
      <c r="B227" s="70" t="s">
        <v>20</v>
      </c>
      <c r="C227" s="69">
        <v>183.66800000000001</v>
      </c>
      <c r="D227" s="69">
        <v>526.88400000000001</v>
      </c>
    </row>
    <row r="228" spans="2:4" x14ac:dyDescent="0.25">
      <c r="B228" s="70" t="s">
        <v>21</v>
      </c>
      <c r="C228" s="69">
        <v>194.256</v>
      </c>
      <c r="D228" s="69">
        <v>526.87199999999996</v>
      </c>
    </row>
    <row r="229" spans="2:4" x14ac:dyDescent="0.25">
      <c r="B229" s="70" t="s">
        <v>22</v>
      </c>
      <c r="C229" s="69">
        <v>204.863</v>
      </c>
      <c r="D229" s="69">
        <v>526.86</v>
      </c>
    </row>
    <row r="230" spans="2:4" x14ac:dyDescent="0.25">
      <c r="B230" s="70" t="s">
        <v>23</v>
      </c>
      <c r="C230" s="69">
        <v>215.48599999999999</v>
      </c>
      <c r="D230" s="69">
        <v>526.84799999999996</v>
      </c>
    </row>
    <row r="231" spans="2:4" x14ac:dyDescent="0.25">
      <c r="B231" s="70" t="s">
        <v>24</v>
      </c>
      <c r="C231" s="69">
        <v>226.12299999999999</v>
      </c>
      <c r="D231" s="69">
        <v>526.83600000000001</v>
      </c>
    </row>
    <row r="232" spans="2:4" x14ac:dyDescent="0.25">
      <c r="B232" s="70" t="s">
        <v>25</v>
      </c>
      <c r="C232" s="69">
        <v>236.77199999999999</v>
      </c>
      <c r="D232" s="69">
        <v>526.82399999999996</v>
      </c>
    </row>
    <row r="233" spans="2:4" x14ac:dyDescent="0.25">
      <c r="B233" s="70" t="s">
        <v>26</v>
      </c>
      <c r="C233" s="69">
        <v>247.43299999999999</v>
      </c>
      <c r="D233" s="69">
        <v>526.81100000000004</v>
      </c>
    </row>
    <row r="234" spans="2:4" x14ac:dyDescent="0.25">
      <c r="B234" s="70" t="s">
        <v>27</v>
      </c>
      <c r="C234" s="69">
        <v>258.108</v>
      </c>
      <c r="D234" s="69">
        <v>526.79899999999998</v>
      </c>
    </row>
    <row r="235" spans="2:4" x14ac:dyDescent="0.25">
      <c r="B235" s="70" t="s">
        <v>28</v>
      </c>
      <c r="C235" s="69">
        <v>265.00299999999999</v>
      </c>
      <c r="D235" s="69">
        <v>526.79100000000005</v>
      </c>
    </row>
    <row r="236" spans="2:4" x14ac:dyDescent="0.25">
      <c r="B236" s="70" t="s">
        <v>33</v>
      </c>
    </row>
    <row r="237" spans="2:4" x14ac:dyDescent="0.25">
      <c r="B237" s="70" t="s">
        <v>7</v>
      </c>
      <c r="C237" s="69">
        <v>461.48399999999998</v>
      </c>
      <c r="D237" s="69">
        <v>6.9915799999999999</v>
      </c>
    </row>
    <row r="238" spans="2:4" x14ac:dyDescent="0.25">
      <c r="B238" s="70" t="s">
        <v>8</v>
      </c>
      <c r="C238" s="69">
        <v>429.36500000000001</v>
      </c>
      <c r="D238" s="69">
        <v>91.956900000000005</v>
      </c>
    </row>
    <row r="239" spans="2:4" x14ac:dyDescent="0.25">
      <c r="B239" s="70" t="s">
        <v>9</v>
      </c>
      <c r="C239" s="69">
        <v>397.24700000000001</v>
      </c>
      <c r="D239" s="69">
        <v>176.922</v>
      </c>
    </row>
    <row r="240" spans="2:4" x14ac:dyDescent="0.25">
      <c r="B240" s="70" t="s">
        <v>10</v>
      </c>
      <c r="C240" s="69">
        <v>365.13</v>
      </c>
      <c r="D240" s="69">
        <v>261.88799999999998</v>
      </c>
    </row>
    <row r="241" spans="2:4" x14ac:dyDescent="0.25">
      <c r="B241" s="70" t="s">
        <v>11</v>
      </c>
      <c r="C241" s="69">
        <v>333.01400000000001</v>
      </c>
      <c r="D241" s="69">
        <v>346.85399999999998</v>
      </c>
    </row>
    <row r="242" spans="2:4" x14ac:dyDescent="0.25">
      <c r="B242" s="70" t="s">
        <v>12</v>
      </c>
      <c r="C242" s="69">
        <v>300.89800000000002</v>
      </c>
      <c r="D242" s="69">
        <v>431.82</v>
      </c>
    </row>
    <row r="243" spans="2:4" x14ac:dyDescent="0.25">
      <c r="B243" s="70" t="s">
        <v>13</v>
      </c>
      <c r="C243" s="69">
        <v>265.00299999999999</v>
      </c>
      <c r="D243" s="69">
        <v>526.79100000000005</v>
      </c>
    </row>
    <row r="244" spans="2:4" x14ac:dyDescent="0.25">
      <c r="B244" s="70" t="s">
        <v>34</v>
      </c>
    </row>
    <row r="245" spans="2:4" x14ac:dyDescent="0.25">
      <c r="B245" s="70" t="s">
        <v>7</v>
      </c>
      <c r="C245" s="69">
        <v>0</v>
      </c>
      <c r="D245" s="69">
        <v>9.3809000000000005</v>
      </c>
    </row>
    <row r="246" spans="2:4" x14ac:dyDescent="0.25">
      <c r="B246" s="70" t="s">
        <v>8</v>
      </c>
      <c r="C246" s="69">
        <v>66.4696</v>
      </c>
      <c r="D246" s="69">
        <v>5.4061199999999996</v>
      </c>
    </row>
    <row r="247" spans="2:4" x14ac:dyDescent="0.25">
      <c r="B247" s="70" t="s">
        <v>9</v>
      </c>
      <c r="C247" s="69">
        <v>90.617800000000003</v>
      </c>
      <c r="D247" s="69">
        <v>3.8363700000000001</v>
      </c>
    </row>
    <row r="248" spans="2:4" x14ac:dyDescent="0.25">
      <c r="B248" s="70" t="s">
        <v>10</v>
      </c>
      <c r="C248" s="69">
        <v>113.045</v>
      </c>
      <c r="D248" s="69">
        <v>2.45343</v>
      </c>
    </row>
    <row r="249" spans="2:4" x14ac:dyDescent="0.25">
      <c r="B249" s="70" t="s">
        <v>11</v>
      </c>
      <c r="C249" s="69">
        <v>134.30199999999999</v>
      </c>
      <c r="D249" s="69">
        <v>1.35619</v>
      </c>
    </row>
    <row r="250" spans="2:4" x14ac:dyDescent="0.25">
      <c r="B250" s="70" t="s">
        <v>12</v>
      </c>
      <c r="C250" s="69">
        <v>154.83500000000001</v>
      </c>
      <c r="D250" s="69">
        <v>0.58631800000000001</v>
      </c>
    </row>
    <row r="251" spans="2:4" x14ac:dyDescent="0.25">
      <c r="B251" s="70" t="s">
        <v>13</v>
      </c>
      <c r="C251" s="69">
        <v>174.977</v>
      </c>
      <c r="D251" s="69">
        <v>0.14358499999999999</v>
      </c>
    </row>
    <row r="252" spans="2:4" x14ac:dyDescent="0.25">
      <c r="B252" s="70" t="s">
        <v>15</v>
      </c>
      <c r="C252" s="69">
        <v>194.96100000000001</v>
      </c>
      <c r="D252" s="69">
        <v>0</v>
      </c>
    </row>
    <row r="253" spans="2:4" x14ac:dyDescent="0.25">
      <c r="B253" s="70" t="s">
        <v>16</v>
      </c>
      <c r="C253" s="69">
        <v>214.935</v>
      </c>
      <c r="D253" s="69">
        <v>0.11164</v>
      </c>
    </row>
    <row r="254" spans="2:4" x14ac:dyDescent="0.25">
      <c r="B254" s="70" t="s">
        <v>17</v>
      </c>
      <c r="C254" s="69">
        <v>234.98400000000001</v>
      </c>
      <c r="D254" s="69">
        <v>0.42780200000000002</v>
      </c>
    </row>
    <row r="255" spans="2:4" x14ac:dyDescent="0.25">
      <c r="B255" s="70" t="s">
        <v>18</v>
      </c>
      <c r="C255" s="69">
        <v>255.148</v>
      </c>
      <c r="D255" s="69">
        <v>0.89751700000000001</v>
      </c>
    </row>
    <row r="256" spans="2:4" x14ac:dyDescent="0.25">
      <c r="B256" s="70" t="s">
        <v>19</v>
      </c>
      <c r="C256" s="69">
        <v>275.43799999999999</v>
      </c>
      <c r="D256" s="69">
        <v>1.47377</v>
      </c>
    </row>
    <row r="257" spans="2:8" x14ac:dyDescent="0.25">
      <c r="B257" s="70" t="s">
        <v>20</v>
      </c>
      <c r="C257" s="69">
        <v>295.846</v>
      </c>
      <c r="D257" s="69">
        <v>2.1158700000000001</v>
      </c>
    </row>
    <row r="258" spans="2:8" x14ac:dyDescent="0.25">
      <c r="B258" s="70" t="s">
        <v>21</v>
      </c>
      <c r="C258" s="69">
        <v>316.358</v>
      </c>
      <c r="D258" s="69">
        <v>2.79047</v>
      </c>
    </row>
    <row r="259" spans="2:8" x14ac:dyDescent="0.25">
      <c r="B259" s="70" t="s">
        <v>22</v>
      </c>
      <c r="C259" s="69">
        <v>336.95400000000001</v>
      </c>
      <c r="D259" s="69">
        <v>3.47153</v>
      </c>
    </row>
    <row r="260" spans="2:8" x14ac:dyDescent="0.25">
      <c r="B260" s="70" t="s">
        <v>23</v>
      </c>
      <c r="C260" s="69">
        <v>357.61599999999999</v>
      </c>
      <c r="D260" s="69">
        <v>4.1397399999999998</v>
      </c>
    </row>
    <row r="261" spans="2:8" x14ac:dyDescent="0.25">
      <c r="B261" s="70" t="s">
        <v>24</v>
      </c>
      <c r="C261" s="69">
        <v>378.327</v>
      </c>
      <c r="D261" s="69">
        <v>4.78146</v>
      </c>
    </row>
    <row r="262" spans="2:8" x14ac:dyDescent="0.25">
      <c r="B262" s="70" t="s">
        <v>25</v>
      </c>
      <c r="C262" s="69">
        <v>399.077</v>
      </c>
      <c r="D262" s="69">
        <v>5.3875400000000004</v>
      </c>
    </row>
    <row r="263" spans="2:8" x14ac:dyDescent="0.25">
      <c r="B263" s="70" t="s">
        <v>26</v>
      </c>
      <c r="C263" s="69">
        <v>419.85500000000002</v>
      </c>
      <c r="D263" s="69">
        <v>5.9520499999999998</v>
      </c>
    </row>
    <row r="264" spans="2:8" x14ac:dyDescent="0.25">
      <c r="B264" s="70" t="s">
        <v>27</v>
      </c>
      <c r="C264" s="69">
        <v>440.65800000000002</v>
      </c>
      <c r="D264" s="69">
        <v>6.4711100000000004</v>
      </c>
    </row>
    <row r="265" spans="2:8" x14ac:dyDescent="0.25">
      <c r="B265" s="70" t="s">
        <v>28</v>
      </c>
      <c r="C265" s="69">
        <v>461.48399999999998</v>
      </c>
      <c r="D265" s="69">
        <v>6.9915799999999999</v>
      </c>
    </row>
    <row r="266" spans="2:8" x14ac:dyDescent="0.25">
      <c r="B266" s="70" t="s">
        <v>36</v>
      </c>
      <c r="F266" s="70" t="s">
        <v>36</v>
      </c>
      <c r="H266" s="80"/>
    </row>
    <row r="267" spans="2:8" x14ac:dyDescent="0.25">
      <c r="B267" s="70" t="s">
        <v>1</v>
      </c>
      <c r="F267" s="70" t="s">
        <v>1</v>
      </c>
      <c r="H267" s="80"/>
    </row>
    <row r="268" spans="2:8" x14ac:dyDescent="0.25">
      <c r="B268" s="70">
        <v>2</v>
      </c>
      <c r="F268" s="70">
        <v>2</v>
      </c>
      <c r="H268" s="80"/>
    </row>
    <row r="269" spans="2:8" x14ac:dyDescent="0.25">
      <c r="B269" s="70" t="s">
        <v>2</v>
      </c>
      <c r="F269" s="70" t="s">
        <v>2</v>
      </c>
      <c r="H269" s="80"/>
    </row>
    <row r="270" spans="2:8" x14ac:dyDescent="0.25">
      <c r="B270" s="70">
        <v>5</v>
      </c>
      <c r="F270" s="70">
        <v>5</v>
      </c>
      <c r="H270" s="80"/>
    </row>
    <row r="271" spans="2:8" x14ac:dyDescent="0.25">
      <c r="B271" s="70" t="s">
        <v>3</v>
      </c>
      <c r="F271" s="70" t="s">
        <v>3</v>
      </c>
      <c r="H271" s="80"/>
    </row>
    <row r="272" spans="2:8" x14ac:dyDescent="0.25">
      <c r="B272" s="70">
        <v>1</v>
      </c>
      <c r="F272" s="70">
        <v>1</v>
      </c>
      <c r="H272" s="80"/>
    </row>
    <row r="273" spans="2:9" x14ac:dyDescent="0.25">
      <c r="B273" s="70" t="s">
        <v>4</v>
      </c>
      <c r="F273" s="70" t="s">
        <v>4</v>
      </c>
      <c r="H273" s="80"/>
    </row>
    <row r="274" spans="2:9" x14ac:dyDescent="0.25">
      <c r="B274" s="70" t="s">
        <v>70</v>
      </c>
      <c r="C274" s="69">
        <v>0.19489799999999999</v>
      </c>
      <c r="D274" s="69">
        <v>0</v>
      </c>
      <c r="F274" s="70" t="s">
        <v>76</v>
      </c>
      <c r="G274" s="69">
        <v>1474.89</v>
      </c>
      <c r="H274" s="80">
        <v>5.8533099999999996</v>
      </c>
    </row>
    <row r="275" spans="2:9" x14ac:dyDescent="0.25">
      <c r="B275" s="70" t="s">
        <v>5</v>
      </c>
      <c r="F275" s="70" t="s">
        <v>5</v>
      </c>
      <c r="H275" s="80"/>
    </row>
    <row r="276" spans="2:9" x14ac:dyDescent="0.25">
      <c r="B276" s="70" t="s">
        <v>71</v>
      </c>
      <c r="C276" s="69">
        <v>3.44058E-2</v>
      </c>
      <c r="D276" s="69">
        <v>0</v>
      </c>
      <c r="F276" s="70">
        <v>0</v>
      </c>
      <c r="G276" s="69">
        <v>0</v>
      </c>
      <c r="H276" s="80">
        <v>0</v>
      </c>
    </row>
    <row r="277" spans="2:9" x14ac:dyDescent="0.25">
      <c r="B277" s="70" t="s">
        <v>6</v>
      </c>
      <c r="F277" s="70" t="s">
        <v>6</v>
      </c>
      <c r="H277" s="80"/>
    </row>
    <row r="278" spans="2:9" x14ac:dyDescent="0.25">
      <c r="B278" s="70" t="s">
        <v>7</v>
      </c>
      <c r="C278" s="69">
        <v>40.009</v>
      </c>
      <c r="D278" s="69">
        <v>0.116205</v>
      </c>
      <c r="F278" s="70" t="s">
        <v>7</v>
      </c>
      <c r="G278" s="69">
        <v>650</v>
      </c>
      <c r="H278" s="80">
        <v>1219.81</v>
      </c>
      <c r="I278" s="79">
        <v>0</v>
      </c>
    </row>
    <row r="279" spans="2:9" x14ac:dyDescent="0.25">
      <c r="B279" s="70" t="s">
        <v>8</v>
      </c>
      <c r="C279" s="69">
        <v>41.5869</v>
      </c>
      <c r="D279" s="69">
        <v>85.130399999999995</v>
      </c>
      <c r="F279" s="70" t="s">
        <v>8</v>
      </c>
      <c r="G279" s="69">
        <v>650</v>
      </c>
      <c r="H279" s="80">
        <v>1304.8399999999999</v>
      </c>
      <c r="I279" s="79">
        <v>0</v>
      </c>
    </row>
    <row r="280" spans="2:9" x14ac:dyDescent="0.25">
      <c r="B280" s="70" t="s">
        <v>9</v>
      </c>
      <c r="C280" s="69">
        <v>43.164000000000001</v>
      </c>
      <c r="D280" s="69">
        <v>170.14500000000001</v>
      </c>
      <c r="F280" s="70" t="s">
        <v>9</v>
      </c>
      <c r="G280" s="69">
        <v>650</v>
      </c>
      <c r="H280" s="80">
        <v>1389.87</v>
      </c>
      <c r="I280" s="79">
        <v>0</v>
      </c>
    </row>
    <row r="281" spans="2:9" x14ac:dyDescent="0.25">
      <c r="B281" s="70" t="s">
        <v>10</v>
      </c>
      <c r="C281" s="69">
        <v>44.7395</v>
      </c>
      <c r="D281" s="69">
        <v>255.15899999999999</v>
      </c>
      <c r="F281" s="70" t="s">
        <v>10</v>
      </c>
      <c r="G281" s="69">
        <v>650</v>
      </c>
      <c r="H281" s="80">
        <v>1474.89</v>
      </c>
      <c r="I281" s="79">
        <v>0</v>
      </c>
    </row>
    <row r="282" spans="2:9" x14ac:dyDescent="0.25">
      <c r="B282" s="70" t="s">
        <v>11</v>
      </c>
      <c r="C282" s="69">
        <v>46.311399999999999</v>
      </c>
      <c r="D282" s="69">
        <v>340.173</v>
      </c>
      <c r="F282" s="70" t="s">
        <v>11</v>
      </c>
      <c r="G282" s="69">
        <v>650</v>
      </c>
      <c r="H282" s="80">
        <v>1559.92</v>
      </c>
      <c r="I282" s="79">
        <v>0</v>
      </c>
    </row>
    <row r="283" spans="2:9" x14ac:dyDescent="0.25">
      <c r="B283" s="70" t="s">
        <v>12</v>
      </c>
      <c r="C283" s="69">
        <v>47.871400000000001</v>
      </c>
      <c r="D283" s="69">
        <v>425.18700000000001</v>
      </c>
      <c r="F283" s="70" t="s">
        <v>12</v>
      </c>
      <c r="G283" s="69">
        <v>650</v>
      </c>
      <c r="H283" s="80">
        <v>1644.95</v>
      </c>
      <c r="I283" s="79">
        <v>0</v>
      </c>
    </row>
    <row r="284" spans="2:9" x14ac:dyDescent="0.25">
      <c r="B284" s="70" t="s">
        <v>13</v>
      </c>
      <c r="C284" s="69">
        <v>49.314700000000002</v>
      </c>
      <c r="D284" s="69">
        <v>510.2</v>
      </c>
      <c r="F284" s="70" t="s">
        <v>13</v>
      </c>
      <c r="G284" s="69">
        <v>650</v>
      </c>
      <c r="H284" s="80">
        <v>1729.98</v>
      </c>
      <c r="I284" s="79">
        <v>0</v>
      </c>
    </row>
    <row r="285" spans="2:9" x14ac:dyDescent="0.25">
      <c r="B285" s="70" t="s">
        <v>14</v>
      </c>
      <c r="F285" s="70" t="s">
        <v>14</v>
      </c>
      <c r="H285" s="80"/>
    </row>
    <row r="286" spans="2:9" x14ac:dyDescent="0.25">
      <c r="B286" s="70" t="s">
        <v>7</v>
      </c>
      <c r="C286" s="69">
        <v>49.314700000000002</v>
      </c>
      <c r="D286" s="69">
        <v>510.2</v>
      </c>
      <c r="F286" s="70" t="s">
        <v>7</v>
      </c>
      <c r="G286" s="69">
        <v>650</v>
      </c>
      <c r="H286" s="80">
        <v>1729.98</v>
      </c>
      <c r="I286" s="79">
        <v>0</v>
      </c>
    </row>
    <row r="287" spans="2:9" x14ac:dyDescent="0.25">
      <c r="B287" s="70" t="s">
        <v>8</v>
      </c>
      <c r="C287" s="69">
        <v>50.112000000000002</v>
      </c>
      <c r="D287" s="69">
        <v>510.197</v>
      </c>
      <c r="F287" s="70" t="s">
        <v>8</v>
      </c>
      <c r="G287" s="69">
        <v>650.79499999999996</v>
      </c>
      <c r="H287" s="80">
        <v>1729.98</v>
      </c>
      <c r="I287" s="79">
        <v>5.9285400000000002E-2</v>
      </c>
    </row>
    <row r="288" spans="2:9" x14ac:dyDescent="0.25">
      <c r="B288" s="70" t="s">
        <v>9</v>
      </c>
      <c r="C288" s="69">
        <v>50.908299999999997</v>
      </c>
      <c r="D288" s="69">
        <v>510.19400000000002</v>
      </c>
      <c r="F288" s="70" t="s">
        <v>9</v>
      </c>
      <c r="G288" s="69">
        <v>651.59</v>
      </c>
      <c r="H288" s="80">
        <v>1729.98</v>
      </c>
      <c r="I288" s="79">
        <v>9.9924700000000005E-2</v>
      </c>
    </row>
    <row r="289" spans="2:9" x14ac:dyDescent="0.25">
      <c r="B289" s="70" t="s">
        <v>10</v>
      </c>
      <c r="C289" s="69">
        <v>51.703899999999997</v>
      </c>
      <c r="D289" s="69">
        <v>510.19099999999997</v>
      </c>
      <c r="F289" s="70" t="s">
        <v>10</v>
      </c>
      <c r="G289" s="69">
        <v>652.38599999999997</v>
      </c>
      <c r="H289" s="80">
        <v>1729.98</v>
      </c>
      <c r="I289" s="79">
        <v>0.126252</v>
      </c>
    </row>
    <row r="290" spans="2:9" x14ac:dyDescent="0.25">
      <c r="B290" s="70" t="s">
        <v>11</v>
      </c>
      <c r="C290" s="69">
        <v>52.499200000000002</v>
      </c>
      <c r="D290" s="69">
        <v>510.18900000000002</v>
      </c>
      <c r="F290" s="70" t="s">
        <v>11</v>
      </c>
      <c r="G290" s="69">
        <v>653.18100000000004</v>
      </c>
      <c r="H290" s="80">
        <v>1729.98</v>
      </c>
      <c r="I290" s="79">
        <v>0.14174600000000001</v>
      </c>
    </row>
    <row r="291" spans="2:9" x14ac:dyDescent="0.25">
      <c r="B291" s="70" t="s">
        <v>12</v>
      </c>
      <c r="C291" s="69">
        <v>53.294400000000003</v>
      </c>
      <c r="D291" s="69">
        <v>510.18599999999998</v>
      </c>
      <c r="F291" s="70" t="s">
        <v>12</v>
      </c>
      <c r="G291" s="69">
        <v>653.976</v>
      </c>
      <c r="H291" s="80">
        <v>1729.98</v>
      </c>
      <c r="I291" s="79">
        <v>0.14916599999999999</v>
      </c>
    </row>
    <row r="292" spans="2:9" x14ac:dyDescent="0.25">
      <c r="B292" s="70" t="s">
        <v>13</v>
      </c>
      <c r="C292" s="69">
        <v>54.089599999999997</v>
      </c>
      <c r="D292" s="69">
        <v>510.18299999999999</v>
      </c>
      <c r="F292" s="70" t="s">
        <v>13</v>
      </c>
      <c r="G292" s="69">
        <v>654.77099999999996</v>
      </c>
      <c r="H292" s="80">
        <v>1729.98</v>
      </c>
      <c r="I292" s="79">
        <v>0.15066399999999999</v>
      </c>
    </row>
    <row r="293" spans="2:9" x14ac:dyDescent="0.25">
      <c r="B293" s="70" t="s">
        <v>15</v>
      </c>
      <c r="C293" s="69">
        <v>54.884799999999998</v>
      </c>
      <c r="D293" s="69">
        <v>510.18</v>
      </c>
      <c r="F293" s="70" t="s">
        <v>15</v>
      </c>
      <c r="G293" s="69">
        <v>655.56600000000003</v>
      </c>
      <c r="H293" s="80">
        <v>1729.98</v>
      </c>
      <c r="I293" s="79">
        <v>0.147893</v>
      </c>
    </row>
    <row r="294" spans="2:9" x14ac:dyDescent="0.25">
      <c r="B294" s="70" t="s">
        <v>16</v>
      </c>
      <c r="C294" s="69">
        <v>55.680100000000003</v>
      </c>
      <c r="D294" s="69">
        <v>510.17700000000002</v>
      </c>
      <c r="F294" s="70" t="s">
        <v>16</v>
      </c>
      <c r="G294" s="69">
        <v>656.36199999999997</v>
      </c>
      <c r="H294" s="80">
        <v>1729.98</v>
      </c>
      <c r="I294" s="79">
        <v>0.142096</v>
      </c>
    </row>
    <row r="295" spans="2:9" x14ac:dyDescent="0.25">
      <c r="B295" s="70" t="s">
        <v>17</v>
      </c>
      <c r="C295" s="69">
        <v>56.475299999999997</v>
      </c>
      <c r="D295" s="69">
        <v>510.17399999999998</v>
      </c>
      <c r="F295" s="70" t="s">
        <v>17</v>
      </c>
      <c r="G295" s="69">
        <v>657.15700000000004</v>
      </c>
      <c r="H295" s="80">
        <v>1729.98</v>
      </c>
      <c r="I295" s="79">
        <v>0.134187</v>
      </c>
    </row>
    <row r="296" spans="2:9" x14ac:dyDescent="0.25">
      <c r="B296" s="70" t="s">
        <v>18</v>
      </c>
      <c r="C296" s="69">
        <v>57.270499999999998</v>
      </c>
      <c r="D296" s="69">
        <v>510.17099999999999</v>
      </c>
      <c r="F296" s="70" t="s">
        <v>18</v>
      </c>
      <c r="G296" s="69">
        <v>657.952</v>
      </c>
      <c r="H296" s="80">
        <v>1729.98</v>
      </c>
      <c r="I296" s="79">
        <v>0.12482</v>
      </c>
    </row>
    <row r="297" spans="2:9" x14ac:dyDescent="0.25">
      <c r="B297" s="70" t="s">
        <v>19</v>
      </c>
      <c r="C297" s="69">
        <v>58.065800000000003</v>
      </c>
      <c r="D297" s="69">
        <v>510.16800000000001</v>
      </c>
      <c r="F297" s="70" t="s">
        <v>19</v>
      </c>
      <c r="G297" s="69">
        <v>658.74699999999996</v>
      </c>
      <c r="H297" s="80">
        <v>1729.98</v>
      </c>
      <c r="I297" s="79">
        <v>0.11444600000000001</v>
      </c>
    </row>
    <row r="298" spans="2:9" x14ac:dyDescent="0.25">
      <c r="B298" s="70" t="s">
        <v>20</v>
      </c>
      <c r="C298" s="69">
        <v>58.8611</v>
      </c>
      <c r="D298" s="69">
        <v>510.166</v>
      </c>
      <c r="F298" s="70" t="s">
        <v>20</v>
      </c>
      <c r="G298" s="69">
        <v>659.54200000000003</v>
      </c>
      <c r="H298" s="80">
        <v>1729.98</v>
      </c>
      <c r="I298" s="79">
        <v>0.103364</v>
      </c>
    </row>
    <row r="299" spans="2:9" x14ac:dyDescent="0.25">
      <c r="B299" s="70" t="s">
        <v>21</v>
      </c>
      <c r="C299" s="69">
        <v>59.656300000000002</v>
      </c>
      <c r="D299" s="69">
        <v>510.16300000000001</v>
      </c>
      <c r="F299" s="70" t="s">
        <v>21</v>
      </c>
      <c r="G299" s="69">
        <v>660.33799999999997</v>
      </c>
      <c r="H299" s="80">
        <v>1729.98</v>
      </c>
      <c r="I299" s="79">
        <v>9.1758900000000004E-2</v>
      </c>
    </row>
    <row r="300" spans="2:9" x14ac:dyDescent="0.25">
      <c r="B300" s="70" t="s">
        <v>22</v>
      </c>
      <c r="C300" s="69">
        <v>60.451599999999999</v>
      </c>
      <c r="D300" s="69">
        <v>510.16</v>
      </c>
      <c r="F300" s="70" t="s">
        <v>22</v>
      </c>
      <c r="G300" s="69">
        <v>661.13300000000004</v>
      </c>
      <c r="H300" s="80">
        <v>1729.98</v>
      </c>
      <c r="I300" s="79">
        <v>7.9737500000000003E-2</v>
      </c>
    </row>
    <row r="301" spans="2:9" x14ac:dyDescent="0.25">
      <c r="B301" s="70" t="s">
        <v>23</v>
      </c>
      <c r="C301" s="69">
        <v>61.246899999999997</v>
      </c>
      <c r="D301" s="69">
        <v>510.15699999999998</v>
      </c>
      <c r="F301" s="70" t="s">
        <v>23</v>
      </c>
      <c r="G301" s="69">
        <v>661.928</v>
      </c>
      <c r="H301" s="80">
        <v>1729.98</v>
      </c>
      <c r="I301" s="79">
        <v>6.73512E-2</v>
      </c>
    </row>
    <row r="302" spans="2:9" x14ac:dyDescent="0.25">
      <c r="B302" s="70" t="s">
        <v>24</v>
      </c>
      <c r="C302" s="69">
        <v>62.042200000000001</v>
      </c>
      <c r="D302" s="69">
        <v>510.154</v>
      </c>
      <c r="F302" s="70" t="s">
        <v>24</v>
      </c>
      <c r="G302" s="69">
        <v>662.72299999999996</v>
      </c>
      <c r="H302" s="80">
        <v>1729.98</v>
      </c>
      <c r="I302" s="79">
        <v>5.4617100000000002E-2</v>
      </c>
    </row>
    <row r="303" spans="2:9" x14ac:dyDescent="0.25">
      <c r="B303" s="70" t="s">
        <v>25</v>
      </c>
      <c r="C303" s="69">
        <v>62.837499999999999</v>
      </c>
      <c r="D303" s="69">
        <v>510.15100000000001</v>
      </c>
      <c r="F303" s="70" t="s">
        <v>25</v>
      </c>
      <c r="G303" s="69">
        <v>663.51800000000003</v>
      </c>
      <c r="H303" s="80">
        <v>1729.98</v>
      </c>
      <c r="I303" s="79">
        <v>4.1531499999999999E-2</v>
      </c>
    </row>
    <row r="304" spans="2:9" x14ac:dyDescent="0.25">
      <c r="B304" s="70" t="s">
        <v>26</v>
      </c>
      <c r="C304" s="69">
        <v>63.632800000000003</v>
      </c>
      <c r="D304" s="69">
        <v>510.14800000000002</v>
      </c>
      <c r="F304" s="70" t="s">
        <v>26</v>
      </c>
      <c r="G304" s="69">
        <v>664.31399999999996</v>
      </c>
      <c r="H304" s="80">
        <v>1729.98</v>
      </c>
      <c r="I304" s="79">
        <v>2.8079900000000001E-2</v>
      </c>
    </row>
    <row r="305" spans="2:9" x14ac:dyDescent="0.25">
      <c r="B305" s="70" t="s">
        <v>27</v>
      </c>
      <c r="C305" s="69">
        <v>64.428100000000001</v>
      </c>
      <c r="D305" s="69">
        <v>510.14499999999998</v>
      </c>
      <c r="F305" s="70" t="s">
        <v>27</v>
      </c>
      <c r="G305" s="69">
        <v>665.10900000000004</v>
      </c>
      <c r="H305" s="80">
        <v>1729.98</v>
      </c>
      <c r="I305" s="79">
        <v>1.42431E-2</v>
      </c>
    </row>
    <row r="306" spans="2:9" x14ac:dyDescent="0.25">
      <c r="B306" s="70" t="s">
        <v>28</v>
      </c>
      <c r="C306" s="69">
        <v>65.223399999999998</v>
      </c>
      <c r="D306" s="69">
        <v>510.14299999999997</v>
      </c>
      <c r="F306" s="70" t="s">
        <v>28</v>
      </c>
      <c r="G306" s="69">
        <v>665.904</v>
      </c>
      <c r="H306" s="80">
        <v>1729.98</v>
      </c>
      <c r="I306" s="79">
        <v>0</v>
      </c>
    </row>
    <row r="307" spans="2:9" x14ac:dyDescent="0.25">
      <c r="B307" s="70" t="s">
        <v>29</v>
      </c>
      <c r="F307" s="70" t="s">
        <v>29</v>
      </c>
      <c r="H307" s="80"/>
    </row>
    <row r="308" spans="2:9" x14ac:dyDescent="0.25">
      <c r="B308" s="70" t="s">
        <v>7</v>
      </c>
      <c r="C308" s="69">
        <v>257.31099999999998</v>
      </c>
      <c r="D308" s="69">
        <v>0.116205</v>
      </c>
      <c r="F308" s="70" t="s">
        <v>7</v>
      </c>
      <c r="G308" s="69">
        <v>857.60299999999995</v>
      </c>
      <c r="H308" s="80">
        <v>1219.81</v>
      </c>
      <c r="I308" s="79">
        <v>0</v>
      </c>
    </row>
    <row r="309" spans="2:9" x14ac:dyDescent="0.25">
      <c r="B309" s="70" t="s">
        <v>8</v>
      </c>
      <c r="C309" s="69">
        <v>225.29300000000001</v>
      </c>
      <c r="D309" s="69">
        <v>85.119399999999999</v>
      </c>
      <c r="F309" s="70" t="s">
        <v>8</v>
      </c>
      <c r="G309" s="69">
        <v>825.65300000000002</v>
      </c>
      <c r="H309" s="80">
        <v>1304.8399999999999</v>
      </c>
      <c r="I309" s="79">
        <v>0</v>
      </c>
    </row>
    <row r="310" spans="2:9" x14ac:dyDescent="0.25">
      <c r="B310" s="70" t="s">
        <v>9</v>
      </c>
      <c r="C310" s="69">
        <v>193.27600000000001</v>
      </c>
      <c r="D310" s="69">
        <v>170.12299999999999</v>
      </c>
      <c r="F310" s="70" t="s">
        <v>9</v>
      </c>
      <c r="G310" s="69">
        <v>793.70299999999997</v>
      </c>
      <c r="H310" s="80">
        <v>1389.87</v>
      </c>
      <c r="I310" s="79">
        <v>0</v>
      </c>
    </row>
    <row r="311" spans="2:9" x14ac:dyDescent="0.25">
      <c r="B311" s="70" t="s">
        <v>10</v>
      </c>
      <c r="C311" s="69">
        <v>161.25800000000001</v>
      </c>
      <c r="D311" s="69">
        <v>255.126</v>
      </c>
      <c r="F311" s="70" t="s">
        <v>10</v>
      </c>
      <c r="G311" s="69">
        <v>761.75300000000004</v>
      </c>
      <c r="H311" s="80">
        <v>1474.89</v>
      </c>
      <c r="I311" s="79">
        <v>0</v>
      </c>
    </row>
    <row r="312" spans="2:9" x14ac:dyDescent="0.25">
      <c r="B312" s="70" t="s">
        <v>11</v>
      </c>
      <c r="C312" s="69">
        <v>129.24100000000001</v>
      </c>
      <c r="D312" s="69">
        <v>340.13</v>
      </c>
      <c r="F312" s="70" t="s">
        <v>11</v>
      </c>
      <c r="G312" s="69">
        <v>729.803</v>
      </c>
      <c r="H312" s="80">
        <v>1559.92</v>
      </c>
      <c r="I312" s="79">
        <v>0</v>
      </c>
    </row>
    <row r="313" spans="2:9" x14ac:dyDescent="0.25">
      <c r="B313" s="70" t="s">
        <v>12</v>
      </c>
      <c r="C313" s="69">
        <v>97.226100000000002</v>
      </c>
      <c r="D313" s="69">
        <v>425.13400000000001</v>
      </c>
      <c r="F313" s="70" t="s">
        <v>12</v>
      </c>
      <c r="G313" s="69">
        <v>697.85400000000004</v>
      </c>
      <c r="H313" s="80">
        <v>1644.95</v>
      </c>
      <c r="I313" s="79">
        <v>0</v>
      </c>
    </row>
    <row r="314" spans="2:9" x14ac:dyDescent="0.25">
      <c r="B314" s="70" t="s">
        <v>13</v>
      </c>
      <c r="C314" s="69">
        <v>65.223399999999998</v>
      </c>
      <c r="D314" s="69">
        <v>510.14299999999997</v>
      </c>
      <c r="F314" s="70" t="s">
        <v>13</v>
      </c>
      <c r="G314" s="69">
        <v>665.904</v>
      </c>
      <c r="H314" s="80">
        <v>1729.98</v>
      </c>
      <c r="I314" s="79">
        <v>0</v>
      </c>
    </row>
    <row r="315" spans="2:9" x14ac:dyDescent="0.25">
      <c r="B315" s="70" t="s">
        <v>30</v>
      </c>
      <c r="F315" s="70" t="s">
        <v>30</v>
      </c>
      <c r="H315" s="80"/>
    </row>
    <row r="316" spans="2:9" x14ac:dyDescent="0.25">
      <c r="B316" s="70" t="s">
        <v>7</v>
      </c>
      <c r="C316" s="69">
        <v>40.009</v>
      </c>
      <c r="D316" s="69">
        <v>0.116205</v>
      </c>
      <c r="F316" s="70" t="s">
        <v>7</v>
      </c>
      <c r="G316" s="69">
        <v>650</v>
      </c>
      <c r="H316" s="80">
        <v>1219.81</v>
      </c>
      <c r="I316" s="79">
        <v>0</v>
      </c>
    </row>
    <row r="317" spans="2:9" x14ac:dyDescent="0.25">
      <c r="B317" s="70" t="s">
        <v>8</v>
      </c>
      <c r="C317" s="69">
        <v>53.885199999999998</v>
      </c>
      <c r="D317" s="69">
        <v>0.15650900000000001</v>
      </c>
      <c r="F317" s="70" t="s">
        <v>8</v>
      </c>
      <c r="G317" s="69">
        <v>660.38</v>
      </c>
      <c r="H317" s="80">
        <v>1219.81</v>
      </c>
      <c r="I317" s="79">
        <v>9.2118900000000004</v>
      </c>
    </row>
    <row r="318" spans="2:9" x14ac:dyDescent="0.25">
      <c r="B318" s="70" t="s">
        <v>9</v>
      </c>
      <c r="C318" s="69">
        <v>66.244799999999998</v>
      </c>
      <c r="D318" s="69">
        <v>0.19489799999999999</v>
      </c>
      <c r="F318" s="70" t="s">
        <v>9</v>
      </c>
      <c r="G318" s="69">
        <v>670.76</v>
      </c>
      <c r="H318" s="80">
        <v>1219.81</v>
      </c>
      <c r="I318" s="79">
        <v>15.924099999999999</v>
      </c>
    </row>
    <row r="319" spans="2:9" x14ac:dyDescent="0.25">
      <c r="B319" s="70" t="s">
        <v>10</v>
      </c>
      <c r="C319" s="69">
        <v>77.626999999999995</v>
      </c>
      <c r="D319" s="69">
        <v>0.22930400000000001</v>
      </c>
      <c r="F319" s="70" t="s">
        <v>10</v>
      </c>
      <c r="G319" s="69">
        <v>681.14</v>
      </c>
      <c r="H319" s="80">
        <v>1219.81</v>
      </c>
      <c r="I319" s="79">
        <v>20.5974</v>
      </c>
    </row>
    <row r="320" spans="2:9" x14ac:dyDescent="0.25">
      <c r="B320" s="70" t="s">
        <v>11</v>
      </c>
      <c r="C320" s="69">
        <v>88.438900000000004</v>
      </c>
      <c r="D320" s="69">
        <v>0.25912499999999999</v>
      </c>
      <c r="F320" s="70" t="s">
        <v>11</v>
      </c>
      <c r="G320" s="69">
        <v>691.52099999999996</v>
      </c>
      <c r="H320" s="80">
        <v>1219.81</v>
      </c>
      <c r="I320" s="79">
        <v>23.625699999999998</v>
      </c>
    </row>
    <row r="321" spans="2:9" x14ac:dyDescent="0.25">
      <c r="B321" s="70" t="s">
        <v>12</v>
      </c>
      <c r="C321" s="69">
        <v>98.959599999999995</v>
      </c>
      <c r="D321" s="69">
        <v>0.28290199999999999</v>
      </c>
      <c r="F321" s="70" t="s">
        <v>12</v>
      </c>
      <c r="G321" s="69">
        <v>701.90099999999995</v>
      </c>
      <c r="H321" s="80">
        <v>1219.81</v>
      </c>
      <c r="I321" s="79">
        <v>25.342500000000001</v>
      </c>
    </row>
    <row r="322" spans="2:9" x14ac:dyDescent="0.25">
      <c r="B322" s="70" t="s">
        <v>13</v>
      </c>
      <c r="C322" s="69">
        <v>109.36199999999999</v>
      </c>
      <c r="D322" s="69">
        <v>0.29961900000000002</v>
      </c>
      <c r="F322" s="70" t="s">
        <v>13</v>
      </c>
      <c r="G322" s="69">
        <v>712.28099999999995</v>
      </c>
      <c r="H322" s="80">
        <v>1219.81</v>
      </c>
      <c r="I322" s="79">
        <v>26.027200000000001</v>
      </c>
    </row>
    <row r="323" spans="2:9" x14ac:dyDescent="0.25">
      <c r="B323" s="70" t="s">
        <v>15</v>
      </c>
      <c r="C323" s="69">
        <v>119.74299999999999</v>
      </c>
      <c r="D323" s="69">
        <v>0.30913299999999999</v>
      </c>
      <c r="F323" s="70" t="s">
        <v>15</v>
      </c>
      <c r="G323" s="69">
        <v>722.66099999999994</v>
      </c>
      <c r="H323" s="80">
        <v>1219.81</v>
      </c>
      <c r="I323" s="79">
        <v>25.911300000000001</v>
      </c>
    </row>
    <row r="324" spans="2:9" x14ac:dyDescent="0.25">
      <c r="B324" s="70" t="s">
        <v>16</v>
      </c>
      <c r="C324" s="69">
        <v>130.148</v>
      </c>
      <c r="D324" s="69">
        <v>0.31204599999999999</v>
      </c>
      <c r="F324" s="70" t="s">
        <v>16</v>
      </c>
      <c r="G324" s="69">
        <v>733.04100000000005</v>
      </c>
      <c r="H324" s="80">
        <v>1219.81</v>
      </c>
      <c r="I324" s="79">
        <v>25.183299999999999</v>
      </c>
    </row>
    <row r="325" spans="2:9" x14ac:dyDescent="0.25">
      <c r="B325" s="70" t="s">
        <v>17</v>
      </c>
      <c r="C325" s="69">
        <v>140.596</v>
      </c>
      <c r="D325" s="69">
        <v>0.30937599999999998</v>
      </c>
      <c r="F325" s="70" t="s">
        <v>17</v>
      </c>
      <c r="G325" s="69">
        <v>743.42100000000005</v>
      </c>
      <c r="H325" s="80">
        <v>1219.81</v>
      </c>
      <c r="I325" s="79">
        <v>23.994800000000001</v>
      </c>
    </row>
    <row r="326" spans="2:9" x14ac:dyDescent="0.25">
      <c r="B326" s="70" t="s">
        <v>18</v>
      </c>
      <c r="C326" s="69">
        <v>151.08799999999999</v>
      </c>
      <c r="D326" s="69">
        <v>0.30224600000000001</v>
      </c>
      <c r="F326" s="70" t="s">
        <v>18</v>
      </c>
      <c r="G326" s="69">
        <v>753.80100000000004</v>
      </c>
      <c r="H326" s="80">
        <v>1219.81</v>
      </c>
      <c r="I326" s="79">
        <v>22.465299999999999</v>
      </c>
    </row>
    <row r="327" spans="2:9" x14ac:dyDescent="0.25">
      <c r="B327" s="70" t="s">
        <v>19</v>
      </c>
      <c r="C327" s="69">
        <v>161.62</v>
      </c>
      <c r="D327" s="69">
        <v>0.29166500000000001</v>
      </c>
      <c r="F327" s="70" t="s">
        <v>19</v>
      </c>
      <c r="G327" s="69">
        <v>764.18100000000004</v>
      </c>
      <c r="H327" s="80">
        <v>1219.81</v>
      </c>
      <c r="I327" s="79">
        <v>20.686599999999999</v>
      </c>
    </row>
    <row r="328" spans="2:9" x14ac:dyDescent="0.25">
      <c r="B328" s="70" t="s">
        <v>20</v>
      </c>
      <c r="C328" s="69">
        <v>172.18299999999999</v>
      </c>
      <c r="D328" s="69">
        <v>0.27842899999999998</v>
      </c>
      <c r="F328" s="70" t="s">
        <v>20</v>
      </c>
      <c r="G328" s="69">
        <v>774.56200000000001</v>
      </c>
      <c r="H328" s="80">
        <v>1219.81</v>
      </c>
      <c r="I328" s="79">
        <v>18.727399999999999</v>
      </c>
    </row>
    <row r="329" spans="2:9" x14ac:dyDescent="0.25">
      <c r="B329" s="70" t="s">
        <v>21</v>
      </c>
      <c r="C329" s="69">
        <v>182.77099999999999</v>
      </c>
      <c r="D329" s="69">
        <v>0.2631</v>
      </c>
      <c r="F329" s="70" t="s">
        <v>21</v>
      </c>
      <c r="G329" s="69">
        <v>784.94200000000001</v>
      </c>
      <c r="H329" s="80">
        <v>1219.81</v>
      </c>
      <c r="I329" s="79">
        <v>16.6372</v>
      </c>
    </row>
    <row r="330" spans="2:9" x14ac:dyDescent="0.25">
      <c r="B330" s="70" t="s">
        <v>22</v>
      </c>
      <c r="C330" s="69">
        <v>193.37799999999999</v>
      </c>
      <c r="D330" s="69">
        <v>0.24603900000000001</v>
      </c>
      <c r="F330" s="70" t="s">
        <v>22</v>
      </c>
      <c r="G330" s="69">
        <v>795.322</v>
      </c>
      <c r="H330" s="80">
        <v>1219.81</v>
      </c>
      <c r="I330" s="79">
        <v>14.450100000000001</v>
      </c>
    </row>
    <row r="331" spans="2:9" x14ac:dyDescent="0.25">
      <c r="B331" s="70" t="s">
        <v>23</v>
      </c>
      <c r="C331" s="69">
        <v>204.001</v>
      </c>
      <c r="D331" s="69">
        <v>0.227464</v>
      </c>
      <c r="F331" s="70" t="s">
        <v>23</v>
      </c>
      <c r="G331" s="69">
        <v>805.702</v>
      </c>
      <c r="H331" s="80">
        <v>1219.81</v>
      </c>
      <c r="I331" s="79">
        <v>12.187799999999999</v>
      </c>
    </row>
    <row r="332" spans="2:9" x14ac:dyDescent="0.25">
      <c r="B332" s="70" t="s">
        <v>24</v>
      </c>
      <c r="C332" s="69">
        <v>214.63800000000001</v>
      </c>
      <c r="D332" s="69">
        <v>0.207508</v>
      </c>
      <c r="F332" s="70" t="s">
        <v>24</v>
      </c>
      <c r="G332" s="69">
        <v>816.08199999999999</v>
      </c>
      <c r="H332" s="80">
        <v>1219.81</v>
      </c>
      <c r="I332" s="79">
        <v>9.8629899999999999</v>
      </c>
    </row>
    <row r="333" spans="2:9" x14ac:dyDescent="0.25">
      <c r="B333" s="70" t="s">
        <v>25</v>
      </c>
      <c r="C333" s="69">
        <v>225.28700000000001</v>
      </c>
      <c r="D333" s="69">
        <v>0.18626599999999999</v>
      </c>
      <c r="F333" s="70" t="s">
        <v>25</v>
      </c>
      <c r="G333" s="69">
        <v>826.46199999999999</v>
      </c>
      <c r="H333" s="80">
        <v>1219.81</v>
      </c>
      <c r="I333" s="79">
        <v>7.4815800000000001</v>
      </c>
    </row>
    <row r="334" spans="2:9" x14ac:dyDescent="0.25">
      <c r="B334" s="70" t="s">
        <v>26</v>
      </c>
      <c r="C334" s="69">
        <v>235.94800000000001</v>
      </c>
      <c r="D334" s="69">
        <v>0.163824</v>
      </c>
      <c r="F334" s="70" t="s">
        <v>26</v>
      </c>
      <c r="G334" s="69">
        <v>836.84199999999998</v>
      </c>
      <c r="H334" s="80">
        <v>1219.81</v>
      </c>
      <c r="I334" s="79">
        <v>5.0449999999999999</v>
      </c>
    </row>
    <row r="335" spans="2:9" x14ac:dyDescent="0.25">
      <c r="B335" s="70" t="s">
        <v>27</v>
      </c>
      <c r="C335" s="69">
        <v>246.62299999999999</v>
      </c>
      <c r="D335" s="69">
        <v>0.14027200000000001</v>
      </c>
      <c r="F335" s="70" t="s">
        <v>27</v>
      </c>
      <c r="G335" s="69">
        <v>847.22199999999998</v>
      </c>
      <c r="H335" s="80">
        <v>1219.81</v>
      </c>
      <c r="I335" s="79">
        <v>2.5520100000000001</v>
      </c>
    </row>
    <row r="336" spans="2:9" x14ac:dyDescent="0.25">
      <c r="B336" s="70" t="s">
        <v>28</v>
      </c>
      <c r="C336" s="69">
        <v>257.31099999999998</v>
      </c>
      <c r="D336" s="69">
        <v>0.116205</v>
      </c>
      <c r="F336" s="70" t="s">
        <v>28</v>
      </c>
      <c r="G336" s="69">
        <v>857.60299999999995</v>
      </c>
      <c r="H336" s="80">
        <v>1219.81</v>
      </c>
      <c r="I336" s="79">
        <v>0</v>
      </c>
    </row>
    <row r="337" spans="2:8" x14ac:dyDescent="0.25">
      <c r="B337" s="70" t="s">
        <v>31</v>
      </c>
      <c r="H337" s="80"/>
    </row>
    <row r="338" spans="2:8" x14ac:dyDescent="0.25">
      <c r="B338" s="70" t="s">
        <v>7</v>
      </c>
      <c r="C338" s="69">
        <v>0</v>
      </c>
      <c r="D338" s="69">
        <v>0</v>
      </c>
    </row>
    <row r="339" spans="2:8" x14ac:dyDescent="0.25">
      <c r="B339" s="70" t="s">
        <v>8</v>
      </c>
      <c r="C339" s="69">
        <v>1.5938000000000001</v>
      </c>
      <c r="D339" s="69">
        <v>85.872699999999995</v>
      </c>
    </row>
    <row r="340" spans="2:8" x14ac:dyDescent="0.25">
      <c r="B340" s="70" t="s">
        <v>9</v>
      </c>
      <c r="C340" s="69">
        <v>3.1708599999999998</v>
      </c>
      <c r="D340" s="69">
        <v>170.886</v>
      </c>
    </row>
    <row r="341" spans="2:8" x14ac:dyDescent="0.25">
      <c r="B341" s="70" t="s">
        <v>10</v>
      </c>
      <c r="C341" s="69">
        <v>4.74634</v>
      </c>
      <c r="D341" s="69">
        <v>255.899</v>
      </c>
    </row>
    <row r="342" spans="2:8" x14ac:dyDescent="0.25">
      <c r="B342" s="70" t="s">
        <v>11</v>
      </c>
      <c r="C342" s="69">
        <v>6.3182299999999998</v>
      </c>
      <c r="D342" s="69">
        <v>340.91199999999998</v>
      </c>
    </row>
    <row r="343" spans="2:8" x14ac:dyDescent="0.25">
      <c r="B343" s="70" t="s">
        <v>12</v>
      </c>
      <c r="C343" s="69">
        <v>7.8781400000000001</v>
      </c>
      <c r="D343" s="69">
        <v>425.92099999999999</v>
      </c>
    </row>
    <row r="344" spans="2:8" x14ac:dyDescent="0.25">
      <c r="B344" s="70" t="s">
        <v>13</v>
      </c>
      <c r="C344" s="69">
        <v>9.4811200000000007</v>
      </c>
      <c r="D344" s="69">
        <v>520.34400000000005</v>
      </c>
    </row>
    <row r="345" spans="2:8" x14ac:dyDescent="0.25">
      <c r="B345" s="70" t="s">
        <v>32</v>
      </c>
    </row>
    <row r="346" spans="2:8" x14ac:dyDescent="0.25">
      <c r="B346" s="70" t="s">
        <v>7</v>
      </c>
      <c r="C346" s="69">
        <v>9.4811200000000007</v>
      </c>
      <c r="D346" s="69">
        <v>520.34400000000005</v>
      </c>
    </row>
    <row r="347" spans="2:8" x14ac:dyDescent="0.25">
      <c r="B347" s="70" t="s">
        <v>8</v>
      </c>
      <c r="C347" s="69">
        <v>50.148200000000003</v>
      </c>
      <c r="D347" s="69">
        <v>520.197</v>
      </c>
    </row>
    <row r="348" spans="2:8" x14ac:dyDescent="0.25">
      <c r="B348" s="70" t="s">
        <v>9</v>
      </c>
      <c r="C348" s="69">
        <v>50.944400000000002</v>
      </c>
      <c r="D348" s="69">
        <v>520.19399999999996</v>
      </c>
    </row>
    <row r="349" spans="2:8" x14ac:dyDescent="0.25">
      <c r="B349" s="70" t="s">
        <v>10</v>
      </c>
      <c r="C349" s="69">
        <v>51.74</v>
      </c>
      <c r="D349" s="69">
        <v>520.19100000000003</v>
      </c>
    </row>
    <row r="350" spans="2:8" x14ac:dyDescent="0.25">
      <c r="B350" s="70" t="s">
        <v>11</v>
      </c>
      <c r="C350" s="69">
        <v>52.535400000000003</v>
      </c>
      <c r="D350" s="69">
        <v>520.18799999999999</v>
      </c>
    </row>
    <row r="351" spans="2:8" x14ac:dyDescent="0.25">
      <c r="B351" s="70" t="s">
        <v>12</v>
      </c>
      <c r="C351" s="69">
        <v>53.330599999999997</v>
      </c>
      <c r="D351" s="69">
        <v>520.18600000000004</v>
      </c>
    </row>
    <row r="352" spans="2:8" x14ac:dyDescent="0.25">
      <c r="B352" s="70" t="s">
        <v>13</v>
      </c>
      <c r="C352" s="69">
        <v>54.125799999999998</v>
      </c>
      <c r="D352" s="69">
        <v>520.18299999999999</v>
      </c>
    </row>
    <row r="353" spans="2:4" x14ac:dyDescent="0.25">
      <c r="B353" s="70" t="s">
        <v>15</v>
      </c>
      <c r="C353" s="69">
        <v>54.920999999999999</v>
      </c>
      <c r="D353" s="69">
        <v>520.17999999999995</v>
      </c>
    </row>
    <row r="354" spans="2:4" x14ac:dyDescent="0.25">
      <c r="B354" s="70" t="s">
        <v>16</v>
      </c>
      <c r="C354" s="69">
        <v>55.716200000000001</v>
      </c>
      <c r="D354" s="69">
        <v>520.17700000000002</v>
      </c>
    </row>
    <row r="355" spans="2:4" x14ac:dyDescent="0.25">
      <c r="B355" s="70" t="s">
        <v>17</v>
      </c>
      <c r="C355" s="69">
        <v>56.511400000000002</v>
      </c>
      <c r="D355" s="69">
        <v>520.17399999999998</v>
      </c>
    </row>
    <row r="356" spans="2:4" x14ac:dyDescent="0.25">
      <c r="B356" s="70" t="s">
        <v>18</v>
      </c>
      <c r="C356" s="69">
        <v>57.306699999999999</v>
      </c>
      <c r="D356" s="69">
        <v>520.17100000000005</v>
      </c>
    </row>
    <row r="357" spans="2:4" x14ac:dyDescent="0.25">
      <c r="B357" s="70" t="s">
        <v>19</v>
      </c>
      <c r="C357" s="69">
        <v>58.101900000000001</v>
      </c>
      <c r="D357" s="69">
        <v>520.16800000000001</v>
      </c>
    </row>
    <row r="358" spans="2:4" x14ac:dyDescent="0.25">
      <c r="B358" s="70" t="s">
        <v>20</v>
      </c>
      <c r="C358" s="69">
        <v>58.897199999999998</v>
      </c>
      <c r="D358" s="69">
        <v>520.16499999999996</v>
      </c>
    </row>
    <row r="359" spans="2:4" x14ac:dyDescent="0.25">
      <c r="B359" s="70" t="s">
        <v>21</v>
      </c>
      <c r="C359" s="69">
        <v>59.692500000000003</v>
      </c>
      <c r="D359" s="69">
        <v>520.16300000000001</v>
      </c>
    </row>
    <row r="360" spans="2:4" x14ac:dyDescent="0.25">
      <c r="B360" s="70" t="s">
        <v>22</v>
      </c>
      <c r="C360" s="69">
        <v>60.4878</v>
      </c>
      <c r="D360" s="69">
        <v>520.16</v>
      </c>
    </row>
    <row r="361" spans="2:4" x14ac:dyDescent="0.25">
      <c r="B361" s="70" t="s">
        <v>23</v>
      </c>
      <c r="C361" s="69">
        <v>61.283000000000001</v>
      </c>
      <c r="D361" s="69">
        <v>520.15700000000004</v>
      </c>
    </row>
    <row r="362" spans="2:4" x14ac:dyDescent="0.25">
      <c r="B362" s="70" t="s">
        <v>24</v>
      </c>
      <c r="C362" s="69">
        <v>62.078299999999999</v>
      </c>
      <c r="D362" s="69">
        <v>520.154</v>
      </c>
    </row>
    <row r="363" spans="2:4" x14ac:dyDescent="0.25">
      <c r="B363" s="70" t="s">
        <v>25</v>
      </c>
      <c r="C363" s="69">
        <v>62.873600000000003</v>
      </c>
      <c r="D363" s="69">
        <v>520.15099999999995</v>
      </c>
    </row>
    <row r="364" spans="2:4" x14ac:dyDescent="0.25">
      <c r="B364" s="70" t="s">
        <v>26</v>
      </c>
      <c r="C364" s="69">
        <v>61.453600000000002</v>
      </c>
      <c r="D364" s="69">
        <v>520.15599999999995</v>
      </c>
    </row>
    <row r="365" spans="2:4" x14ac:dyDescent="0.25">
      <c r="B365" s="70" t="s">
        <v>27</v>
      </c>
      <c r="C365" s="69">
        <v>61.453600000000002</v>
      </c>
      <c r="D365" s="69">
        <v>520.15599999999995</v>
      </c>
    </row>
    <row r="366" spans="2:4" x14ac:dyDescent="0.25">
      <c r="B366" s="70" t="s">
        <v>28</v>
      </c>
      <c r="C366" s="69">
        <v>61.453600000000002</v>
      </c>
      <c r="D366" s="69">
        <v>520.15599999999995</v>
      </c>
    </row>
    <row r="367" spans="2:4" x14ac:dyDescent="0.25">
      <c r="B367" s="70" t="s">
        <v>33</v>
      </c>
    </row>
    <row r="368" spans="2:4" x14ac:dyDescent="0.25">
      <c r="B368" s="70" t="s">
        <v>7</v>
      </c>
      <c r="C368" s="69">
        <v>257.31099999999998</v>
      </c>
      <c r="D368" s="69">
        <v>0.116205</v>
      </c>
    </row>
    <row r="369" spans="2:4" x14ac:dyDescent="0.25">
      <c r="B369" s="70" t="s">
        <v>8</v>
      </c>
      <c r="C369" s="69">
        <v>225.29300000000001</v>
      </c>
      <c r="D369" s="69">
        <v>85.119399999999999</v>
      </c>
    </row>
    <row r="370" spans="2:4" x14ac:dyDescent="0.25">
      <c r="B370" s="70" t="s">
        <v>9</v>
      </c>
      <c r="C370" s="69">
        <v>193.27600000000001</v>
      </c>
      <c r="D370" s="69">
        <v>170.12299999999999</v>
      </c>
    </row>
    <row r="371" spans="2:4" x14ac:dyDescent="0.25">
      <c r="B371" s="70" t="s">
        <v>10</v>
      </c>
      <c r="C371" s="69">
        <v>161.25800000000001</v>
      </c>
      <c r="D371" s="69">
        <v>255.126</v>
      </c>
    </row>
    <row r="372" spans="2:4" x14ac:dyDescent="0.25">
      <c r="B372" s="70" t="s">
        <v>11</v>
      </c>
      <c r="C372" s="69">
        <v>129.24100000000001</v>
      </c>
      <c r="D372" s="69">
        <v>340.13</v>
      </c>
    </row>
    <row r="373" spans="2:4" x14ac:dyDescent="0.25">
      <c r="B373" s="70" t="s">
        <v>12</v>
      </c>
      <c r="C373" s="69">
        <v>97.226100000000002</v>
      </c>
      <c r="D373" s="69">
        <v>425.13400000000001</v>
      </c>
    </row>
    <row r="374" spans="2:4" x14ac:dyDescent="0.25">
      <c r="B374" s="70" t="s">
        <v>13</v>
      </c>
      <c r="C374" s="69">
        <v>61.453600000000002</v>
      </c>
      <c r="D374" s="69">
        <v>520.15599999999995</v>
      </c>
    </row>
    <row r="375" spans="2:4" x14ac:dyDescent="0.25">
      <c r="B375" s="70" t="s">
        <v>34</v>
      </c>
    </row>
    <row r="376" spans="2:4" x14ac:dyDescent="0.25">
      <c r="B376" s="70" t="s">
        <v>7</v>
      </c>
      <c r="C376" s="69">
        <v>0</v>
      </c>
      <c r="D376" s="69">
        <v>0</v>
      </c>
    </row>
    <row r="377" spans="2:4" x14ac:dyDescent="0.25">
      <c r="B377" s="70" t="s">
        <v>8</v>
      </c>
      <c r="C377" s="69">
        <v>53.885199999999998</v>
      </c>
      <c r="D377" s="69">
        <v>0.15650900000000001</v>
      </c>
    </row>
    <row r="378" spans="2:4" x14ac:dyDescent="0.25">
      <c r="B378" s="70" t="s">
        <v>9</v>
      </c>
      <c r="C378" s="69">
        <v>66.244799999999998</v>
      </c>
      <c r="D378" s="69">
        <v>0.19489799999999999</v>
      </c>
    </row>
    <row r="379" spans="2:4" x14ac:dyDescent="0.25">
      <c r="B379" s="70" t="s">
        <v>10</v>
      </c>
      <c r="C379" s="69">
        <v>77.626999999999995</v>
      </c>
      <c r="D379" s="69">
        <v>0.22930400000000001</v>
      </c>
    </row>
    <row r="380" spans="2:4" x14ac:dyDescent="0.25">
      <c r="B380" s="70" t="s">
        <v>11</v>
      </c>
      <c r="C380" s="69">
        <v>88.438900000000004</v>
      </c>
      <c r="D380" s="69">
        <v>0.25912499999999999</v>
      </c>
    </row>
    <row r="381" spans="2:4" x14ac:dyDescent="0.25">
      <c r="B381" s="70" t="s">
        <v>12</v>
      </c>
      <c r="C381" s="69">
        <v>98.959599999999995</v>
      </c>
      <c r="D381" s="69">
        <v>0.28290199999999999</v>
      </c>
    </row>
    <row r="382" spans="2:4" x14ac:dyDescent="0.25">
      <c r="B382" s="70" t="s">
        <v>13</v>
      </c>
      <c r="C382" s="69">
        <v>109.36199999999999</v>
      </c>
      <c r="D382" s="69">
        <v>0.29961900000000002</v>
      </c>
    </row>
    <row r="383" spans="2:4" x14ac:dyDescent="0.25">
      <c r="B383" s="70" t="s">
        <v>15</v>
      </c>
      <c r="C383" s="69">
        <v>119.74299999999999</v>
      </c>
      <c r="D383" s="69">
        <v>0.30913299999999999</v>
      </c>
    </row>
    <row r="384" spans="2:4" x14ac:dyDescent="0.25">
      <c r="B384" s="70" t="s">
        <v>16</v>
      </c>
      <c r="C384" s="69">
        <v>130.148</v>
      </c>
      <c r="D384" s="69">
        <v>0.31204599999999999</v>
      </c>
    </row>
    <row r="385" spans="2:8" x14ac:dyDescent="0.25">
      <c r="B385" s="70" t="s">
        <v>17</v>
      </c>
      <c r="C385" s="69">
        <v>140.596</v>
      </c>
      <c r="D385" s="69">
        <v>0.30937599999999998</v>
      </c>
    </row>
    <row r="386" spans="2:8" x14ac:dyDescent="0.25">
      <c r="B386" s="70" t="s">
        <v>18</v>
      </c>
      <c r="C386" s="69">
        <v>151.08799999999999</v>
      </c>
      <c r="D386" s="69">
        <v>0.30224600000000001</v>
      </c>
    </row>
    <row r="387" spans="2:8" x14ac:dyDescent="0.25">
      <c r="B387" s="70" t="s">
        <v>19</v>
      </c>
      <c r="C387" s="69">
        <v>161.62</v>
      </c>
      <c r="D387" s="69">
        <v>0.29166500000000001</v>
      </c>
    </row>
    <row r="388" spans="2:8" x14ac:dyDescent="0.25">
      <c r="B388" s="70" t="s">
        <v>20</v>
      </c>
      <c r="C388" s="69">
        <v>172.18299999999999</v>
      </c>
      <c r="D388" s="69">
        <v>0.27842899999999998</v>
      </c>
    </row>
    <row r="389" spans="2:8" x14ac:dyDescent="0.25">
      <c r="B389" s="70" t="s">
        <v>21</v>
      </c>
      <c r="C389" s="69">
        <v>182.77099999999999</v>
      </c>
      <c r="D389" s="69">
        <v>0.2631</v>
      </c>
    </row>
    <row r="390" spans="2:8" x14ac:dyDescent="0.25">
      <c r="B390" s="70" t="s">
        <v>22</v>
      </c>
      <c r="C390" s="69">
        <v>193.37799999999999</v>
      </c>
      <c r="D390" s="69">
        <v>0.24603900000000001</v>
      </c>
    </row>
    <row r="391" spans="2:8" x14ac:dyDescent="0.25">
      <c r="B391" s="70" t="s">
        <v>23</v>
      </c>
      <c r="C391" s="69">
        <v>204.001</v>
      </c>
      <c r="D391" s="69">
        <v>0.227464</v>
      </c>
    </row>
    <row r="392" spans="2:8" x14ac:dyDescent="0.25">
      <c r="B392" s="70" t="s">
        <v>24</v>
      </c>
      <c r="C392" s="69">
        <v>214.63800000000001</v>
      </c>
      <c r="D392" s="69">
        <v>0.207508</v>
      </c>
    </row>
    <row r="393" spans="2:8" x14ac:dyDescent="0.25">
      <c r="B393" s="70" t="s">
        <v>25</v>
      </c>
      <c r="C393" s="69">
        <v>225.28700000000001</v>
      </c>
      <c r="D393" s="69">
        <v>0.18626599999999999</v>
      </c>
    </row>
    <row r="394" spans="2:8" x14ac:dyDescent="0.25">
      <c r="B394" s="70" t="s">
        <v>26</v>
      </c>
      <c r="C394" s="69">
        <v>235.94800000000001</v>
      </c>
      <c r="D394" s="69">
        <v>0.163824</v>
      </c>
    </row>
    <row r="395" spans="2:8" x14ac:dyDescent="0.25">
      <c r="B395" s="70" t="s">
        <v>27</v>
      </c>
      <c r="C395" s="69">
        <v>246.62299999999999</v>
      </c>
      <c r="D395" s="69">
        <v>0.14027200000000001</v>
      </c>
    </row>
    <row r="396" spans="2:8" x14ac:dyDescent="0.25">
      <c r="B396" s="70" t="s">
        <v>28</v>
      </c>
      <c r="C396" s="69">
        <v>257.31099999999998</v>
      </c>
      <c r="D396" s="69">
        <v>0.116205</v>
      </c>
    </row>
    <row r="397" spans="2:8" x14ac:dyDescent="0.25">
      <c r="B397" s="70" t="s">
        <v>37</v>
      </c>
      <c r="F397" s="70" t="s">
        <v>37</v>
      </c>
      <c r="H397" s="80"/>
    </row>
    <row r="398" spans="2:8" x14ac:dyDescent="0.25">
      <c r="B398" s="70" t="s">
        <v>1</v>
      </c>
      <c r="F398" s="70" t="s">
        <v>1</v>
      </c>
      <c r="H398" s="80"/>
    </row>
    <row r="399" spans="2:8" x14ac:dyDescent="0.25">
      <c r="B399" s="70">
        <v>3</v>
      </c>
      <c r="F399" s="70">
        <v>3</v>
      </c>
      <c r="H399" s="80"/>
    </row>
    <row r="400" spans="2:8" x14ac:dyDescent="0.25">
      <c r="B400" s="70" t="s">
        <v>2</v>
      </c>
      <c r="F400" s="70" t="s">
        <v>2</v>
      </c>
      <c r="H400" s="80"/>
    </row>
    <row r="401" spans="2:9" x14ac:dyDescent="0.25">
      <c r="B401" s="70">
        <v>5</v>
      </c>
      <c r="F401" s="70">
        <v>5</v>
      </c>
      <c r="H401" s="80"/>
    </row>
    <row r="402" spans="2:9" x14ac:dyDescent="0.25">
      <c r="B402" s="70" t="s">
        <v>3</v>
      </c>
      <c r="F402" s="70" t="s">
        <v>3</v>
      </c>
      <c r="H402" s="80"/>
    </row>
    <row r="403" spans="2:9" x14ac:dyDescent="0.25">
      <c r="B403" s="70">
        <v>1</v>
      </c>
      <c r="F403" s="70">
        <v>1</v>
      </c>
      <c r="H403" s="80"/>
    </row>
    <row r="404" spans="2:9" x14ac:dyDescent="0.25">
      <c r="B404" s="70" t="s">
        <v>4</v>
      </c>
      <c r="F404" s="70" t="s">
        <v>4</v>
      </c>
      <c r="H404" s="80"/>
    </row>
    <row r="405" spans="2:9" x14ac:dyDescent="0.25">
      <c r="B405" s="70" t="s">
        <v>72</v>
      </c>
      <c r="C405" s="69">
        <v>0.36595</v>
      </c>
      <c r="D405" s="69">
        <v>0</v>
      </c>
      <c r="F405" s="70" t="s">
        <v>77</v>
      </c>
      <c r="G405" s="69">
        <v>1744.24</v>
      </c>
      <c r="H405" s="80">
        <v>3.3413600000000002E-2</v>
      </c>
    </row>
    <row r="406" spans="2:9" x14ac:dyDescent="0.25">
      <c r="B406" s="70" t="s">
        <v>5</v>
      </c>
      <c r="F406" s="70" t="s">
        <v>5</v>
      </c>
      <c r="H406" s="80"/>
    </row>
    <row r="407" spans="2:9" x14ac:dyDescent="0.25">
      <c r="B407" s="70" t="s">
        <v>73</v>
      </c>
      <c r="C407" s="69">
        <v>2.4530300000000001E-3</v>
      </c>
      <c r="D407" s="69">
        <v>0</v>
      </c>
      <c r="F407" s="70">
        <v>0</v>
      </c>
      <c r="G407" s="69">
        <v>0</v>
      </c>
      <c r="H407" s="80">
        <v>0</v>
      </c>
    </row>
    <row r="408" spans="2:9" x14ac:dyDescent="0.25">
      <c r="B408" s="70" t="s">
        <v>6</v>
      </c>
      <c r="F408" s="70" t="s">
        <v>6</v>
      </c>
      <c r="H408" s="80"/>
    </row>
    <row r="409" spans="2:9" x14ac:dyDescent="0.25">
      <c r="B409" s="70" t="s">
        <v>7</v>
      </c>
      <c r="C409" s="69">
        <v>40.000100000000003</v>
      </c>
      <c r="D409" s="69">
        <v>0.35469000000000001</v>
      </c>
      <c r="F409" s="70" t="s">
        <v>7</v>
      </c>
      <c r="G409" s="69">
        <v>650</v>
      </c>
      <c r="H409" s="80">
        <v>1729.98</v>
      </c>
      <c r="I409" s="79">
        <v>0</v>
      </c>
    </row>
    <row r="410" spans="2:9" x14ac:dyDescent="0.25">
      <c r="B410" s="70" t="s">
        <v>8</v>
      </c>
      <c r="C410" s="69">
        <v>40.000900000000001</v>
      </c>
      <c r="D410" s="69">
        <v>5.0245300000000004</v>
      </c>
      <c r="F410" s="70" t="s">
        <v>8</v>
      </c>
      <c r="G410" s="69">
        <v>650</v>
      </c>
      <c r="H410" s="80">
        <v>1734.65</v>
      </c>
      <c r="I410" s="79">
        <v>0</v>
      </c>
    </row>
    <row r="411" spans="2:9" x14ac:dyDescent="0.25">
      <c r="B411" s="70" t="s">
        <v>9</v>
      </c>
      <c r="C411" s="69">
        <v>40.001800000000003</v>
      </c>
      <c r="D411" s="69">
        <v>9.6943599999999996</v>
      </c>
      <c r="F411" s="70" t="s">
        <v>9</v>
      </c>
      <c r="G411" s="69">
        <v>650</v>
      </c>
      <c r="H411" s="80">
        <v>1739.32</v>
      </c>
      <c r="I411" s="79">
        <v>0</v>
      </c>
    </row>
    <row r="412" spans="2:9" x14ac:dyDescent="0.25">
      <c r="B412" s="70" t="s">
        <v>10</v>
      </c>
      <c r="C412" s="69">
        <v>40.002600000000001</v>
      </c>
      <c r="D412" s="69">
        <v>14.3642</v>
      </c>
      <c r="F412" s="70" t="s">
        <v>10</v>
      </c>
      <c r="G412" s="69">
        <v>650</v>
      </c>
      <c r="H412" s="80">
        <v>1743.99</v>
      </c>
      <c r="I412" s="79">
        <v>0</v>
      </c>
    </row>
    <row r="413" spans="2:9" x14ac:dyDescent="0.25">
      <c r="B413" s="70" t="s">
        <v>11</v>
      </c>
      <c r="C413" s="69">
        <v>40.003399999999999</v>
      </c>
      <c r="D413" s="69">
        <v>19.033999999999999</v>
      </c>
      <c r="F413" s="70" t="s">
        <v>11</v>
      </c>
      <c r="G413" s="69">
        <v>650</v>
      </c>
      <c r="H413" s="80">
        <v>1748.66</v>
      </c>
      <c r="I413" s="79">
        <v>0</v>
      </c>
    </row>
    <row r="414" spans="2:9" x14ac:dyDescent="0.25">
      <c r="B414" s="70" t="s">
        <v>12</v>
      </c>
      <c r="C414" s="69">
        <v>40.004100000000001</v>
      </c>
      <c r="D414" s="69">
        <v>23.703900000000001</v>
      </c>
      <c r="F414" s="70" t="s">
        <v>12</v>
      </c>
      <c r="G414" s="69">
        <v>650</v>
      </c>
      <c r="H414" s="80">
        <v>1753.33</v>
      </c>
      <c r="I414" s="79">
        <v>0</v>
      </c>
    </row>
    <row r="415" spans="2:9" x14ac:dyDescent="0.25">
      <c r="B415" s="70" t="s">
        <v>13</v>
      </c>
      <c r="C415" s="69">
        <v>40.0047</v>
      </c>
      <c r="D415" s="69">
        <v>28.373699999999999</v>
      </c>
      <c r="F415" s="70" t="s">
        <v>13</v>
      </c>
      <c r="G415" s="69">
        <v>650</v>
      </c>
      <c r="H415" s="80">
        <v>1758</v>
      </c>
      <c r="I415" s="79">
        <v>0</v>
      </c>
    </row>
    <row r="416" spans="2:9" x14ac:dyDescent="0.25">
      <c r="B416" s="70" t="s">
        <v>14</v>
      </c>
      <c r="F416" s="70" t="s">
        <v>14</v>
      </c>
      <c r="H416" s="80"/>
    </row>
    <row r="417" spans="2:9" x14ac:dyDescent="0.25">
      <c r="B417" s="70" t="s">
        <v>7</v>
      </c>
      <c r="C417" s="69">
        <v>40.0047</v>
      </c>
      <c r="D417" s="69">
        <v>28.373699999999999</v>
      </c>
      <c r="F417" s="70" t="s">
        <v>7</v>
      </c>
      <c r="G417" s="69">
        <v>650</v>
      </c>
      <c r="H417" s="80">
        <v>1758</v>
      </c>
      <c r="I417" s="79">
        <v>0</v>
      </c>
    </row>
    <row r="418" spans="2:9" x14ac:dyDescent="0.25">
      <c r="B418" s="70" t="s">
        <v>8</v>
      </c>
      <c r="C418" s="69">
        <v>40.2547</v>
      </c>
      <c r="D418" s="69">
        <v>28.4237</v>
      </c>
      <c r="F418" s="70" t="s">
        <v>8</v>
      </c>
      <c r="G418" s="69">
        <v>650.25</v>
      </c>
      <c r="H418" s="80">
        <v>1758.05</v>
      </c>
      <c r="I418" s="79">
        <v>6.7211399999999996E-16</v>
      </c>
    </row>
    <row r="419" spans="2:9" x14ac:dyDescent="0.25">
      <c r="B419" s="70" t="s">
        <v>9</v>
      </c>
      <c r="C419" s="69">
        <v>40.5047</v>
      </c>
      <c r="D419" s="69">
        <v>28.473700000000001</v>
      </c>
      <c r="F419" s="70" t="s">
        <v>9</v>
      </c>
      <c r="G419" s="69">
        <v>650.5</v>
      </c>
      <c r="H419" s="80">
        <v>1758.1</v>
      </c>
      <c r="I419" s="79">
        <v>1.2751E-15</v>
      </c>
    </row>
    <row r="420" spans="2:9" x14ac:dyDescent="0.25">
      <c r="B420" s="70" t="s">
        <v>10</v>
      </c>
      <c r="C420" s="69">
        <v>40.7547</v>
      </c>
      <c r="D420" s="69">
        <v>28.523700000000002</v>
      </c>
      <c r="F420" s="70" t="s">
        <v>10</v>
      </c>
      <c r="G420" s="69">
        <v>650.75</v>
      </c>
      <c r="H420" s="80">
        <v>1758.15</v>
      </c>
      <c r="I420" s="79">
        <v>1.80606E-15</v>
      </c>
    </row>
    <row r="421" spans="2:9" x14ac:dyDescent="0.25">
      <c r="B421" s="70" t="s">
        <v>11</v>
      </c>
      <c r="C421" s="69">
        <v>41.0047</v>
      </c>
      <c r="D421" s="69">
        <v>28.573599999999999</v>
      </c>
      <c r="F421" s="70" t="s">
        <v>11</v>
      </c>
      <c r="G421" s="69">
        <v>651</v>
      </c>
      <c r="H421" s="80">
        <v>1758.2</v>
      </c>
      <c r="I421" s="79">
        <v>2.2658199999999998E-15</v>
      </c>
    </row>
    <row r="422" spans="2:9" x14ac:dyDescent="0.25">
      <c r="B422" s="70" t="s">
        <v>12</v>
      </c>
      <c r="C422" s="69">
        <v>41.2547</v>
      </c>
      <c r="D422" s="69">
        <v>28.6236</v>
      </c>
      <c r="F422" s="70" t="s">
        <v>12</v>
      </c>
      <c r="G422" s="69">
        <v>651.25</v>
      </c>
      <c r="H422" s="80">
        <v>1758.25</v>
      </c>
      <c r="I422" s="79">
        <v>2.6557700000000002E-15</v>
      </c>
    </row>
    <row r="423" spans="2:9" x14ac:dyDescent="0.25">
      <c r="B423" s="70" t="s">
        <v>13</v>
      </c>
      <c r="C423" s="69">
        <v>41.5047</v>
      </c>
      <c r="D423" s="69">
        <v>28.6736</v>
      </c>
      <c r="F423" s="70" t="s">
        <v>13</v>
      </c>
      <c r="G423" s="69">
        <v>651.5</v>
      </c>
      <c r="H423" s="80">
        <v>1758.3</v>
      </c>
      <c r="I423" s="79">
        <v>2.47691E-16</v>
      </c>
    </row>
    <row r="424" spans="2:9" x14ac:dyDescent="0.25">
      <c r="B424" s="70" t="s">
        <v>15</v>
      </c>
      <c r="C424" s="69">
        <v>41.7547</v>
      </c>
      <c r="D424" s="69">
        <v>28.723600000000001</v>
      </c>
      <c r="F424" s="70" t="s">
        <v>15</v>
      </c>
      <c r="G424" s="69">
        <v>651.75</v>
      </c>
      <c r="H424" s="80">
        <v>1758.35</v>
      </c>
      <c r="I424" s="79">
        <v>9.2037799999999994E-16</v>
      </c>
    </row>
    <row r="425" spans="2:9" x14ac:dyDescent="0.25">
      <c r="B425" s="70" t="s">
        <v>16</v>
      </c>
      <c r="C425" s="69">
        <v>42.0047</v>
      </c>
      <c r="D425" s="69">
        <v>28.773599999999998</v>
      </c>
      <c r="F425" s="70" t="s">
        <v>16</v>
      </c>
      <c r="G425" s="69">
        <v>652</v>
      </c>
      <c r="H425" s="80">
        <v>1758.4</v>
      </c>
      <c r="I425" s="79">
        <v>1.2747999999999999E-15</v>
      </c>
    </row>
    <row r="426" spans="2:9" x14ac:dyDescent="0.25">
      <c r="B426" s="70" t="s">
        <v>17</v>
      </c>
      <c r="C426" s="69">
        <v>42.2547</v>
      </c>
      <c r="D426" s="69">
        <v>28.823599999999999</v>
      </c>
      <c r="F426" s="70" t="s">
        <v>17</v>
      </c>
      <c r="G426" s="69">
        <v>652.25</v>
      </c>
      <c r="H426" s="80">
        <v>1758.45</v>
      </c>
      <c r="I426" s="79">
        <v>1.5582899999999999E-15</v>
      </c>
    </row>
    <row r="427" spans="2:9" x14ac:dyDescent="0.25">
      <c r="B427" s="70" t="s">
        <v>18</v>
      </c>
      <c r="C427" s="69">
        <v>42.5047</v>
      </c>
      <c r="D427" s="69">
        <v>28.8736</v>
      </c>
      <c r="F427" s="70" t="s">
        <v>18</v>
      </c>
      <c r="G427" s="69">
        <v>652.5</v>
      </c>
      <c r="H427" s="80">
        <v>1758.5</v>
      </c>
      <c r="I427" s="79">
        <v>1.7707E-15</v>
      </c>
    </row>
    <row r="428" spans="2:9" x14ac:dyDescent="0.25">
      <c r="B428" s="70" t="s">
        <v>19</v>
      </c>
      <c r="C428" s="69">
        <v>42.7547</v>
      </c>
      <c r="D428" s="69">
        <v>28.9236</v>
      </c>
      <c r="F428" s="70" t="s">
        <v>19</v>
      </c>
      <c r="G428" s="69">
        <v>652.75</v>
      </c>
      <c r="H428" s="80">
        <v>1758.55</v>
      </c>
      <c r="I428" s="79">
        <v>3.1889100000000001E-16</v>
      </c>
    </row>
    <row r="429" spans="2:9" x14ac:dyDescent="0.25">
      <c r="B429" s="70" t="s">
        <v>20</v>
      </c>
      <c r="C429" s="69">
        <v>43.0047</v>
      </c>
      <c r="D429" s="69">
        <v>28.973600000000001</v>
      </c>
      <c r="F429" s="70" t="s">
        <v>20</v>
      </c>
      <c r="G429" s="69">
        <v>653</v>
      </c>
      <c r="H429" s="80">
        <v>1758.6</v>
      </c>
      <c r="I429" s="79">
        <v>5.6667800000000003E-16</v>
      </c>
    </row>
    <row r="430" spans="2:9" x14ac:dyDescent="0.25">
      <c r="B430" s="70" t="s">
        <v>21</v>
      </c>
      <c r="C430" s="69">
        <v>43.2547</v>
      </c>
      <c r="D430" s="69">
        <v>29.023599999999998</v>
      </c>
      <c r="F430" s="70" t="s">
        <v>21</v>
      </c>
      <c r="G430" s="69">
        <v>653.25</v>
      </c>
      <c r="H430" s="80">
        <v>1758.65</v>
      </c>
      <c r="I430" s="79">
        <v>7.4352499999999999E-16</v>
      </c>
    </row>
    <row r="431" spans="2:9" x14ac:dyDescent="0.25">
      <c r="B431" s="70" t="s">
        <v>22</v>
      </c>
      <c r="C431" s="69">
        <v>43.5047</v>
      </c>
      <c r="D431" s="69">
        <v>29.073599999999999</v>
      </c>
      <c r="F431" s="70" t="s">
        <v>22</v>
      </c>
      <c r="G431" s="69">
        <v>653.5</v>
      </c>
      <c r="H431" s="80">
        <v>1758.7</v>
      </c>
      <c r="I431" s="79">
        <v>8.5009900000000003E-16</v>
      </c>
    </row>
    <row r="432" spans="2:9" x14ac:dyDescent="0.25">
      <c r="B432" s="70" t="s">
        <v>23</v>
      </c>
      <c r="C432" s="69">
        <v>43.7547</v>
      </c>
      <c r="D432" s="69">
        <v>29.1236</v>
      </c>
      <c r="F432" s="70" t="s">
        <v>23</v>
      </c>
      <c r="G432" s="69">
        <v>653.75</v>
      </c>
      <c r="H432" s="80">
        <v>1758.75</v>
      </c>
      <c r="I432" s="79">
        <v>8.85397E-16</v>
      </c>
    </row>
    <row r="433" spans="2:9" x14ac:dyDescent="0.25">
      <c r="B433" s="70" t="s">
        <v>24</v>
      </c>
      <c r="C433" s="69">
        <v>44.0047</v>
      </c>
      <c r="D433" s="69">
        <v>29.1736</v>
      </c>
      <c r="F433" s="70" t="s">
        <v>24</v>
      </c>
      <c r="G433" s="69">
        <v>654</v>
      </c>
      <c r="H433" s="80">
        <v>1758.8</v>
      </c>
      <c r="I433" s="79">
        <v>1.41696E-16</v>
      </c>
    </row>
    <row r="434" spans="2:9" x14ac:dyDescent="0.25">
      <c r="B434" s="70" t="s">
        <v>25</v>
      </c>
      <c r="C434" s="69">
        <v>44.2547</v>
      </c>
      <c r="D434" s="69">
        <v>29.223600000000001</v>
      </c>
      <c r="F434" s="70" t="s">
        <v>25</v>
      </c>
      <c r="G434" s="69">
        <v>654.25</v>
      </c>
      <c r="H434" s="80">
        <v>1758.85</v>
      </c>
      <c r="I434" s="79">
        <v>0</v>
      </c>
    </row>
    <row r="435" spans="2:9" x14ac:dyDescent="0.25">
      <c r="B435" s="70" t="s">
        <v>26</v>
      </c>
      <c r="C435" s="69">
        <v>44.5047</v>
      </c>
      <c r="D435" s="69">
        <v>29.273599999999998</v>
      </c>
      <c r="F435" s="70" t="s">
        <v>26</v>
      </c>
      <c r="G435" s="69">
        <v>654.5</v>
      </c>
      <c r="H435" s="80">
        <v>1758.9</v>
      </c>
      <c r="I435" s="79">
        <v>0</v>
      </c>
    </row>
    <row r="436" spans="2:9" x14ac:dyDescent="0.25">
      <c r="B436" s="70" t="s">
        <v>27</v>
      </c>
      <c r="C436" s="69">
        <v>44.7547</v>
      </c>
      <c r="D436" s="69">
        <v>29.323599999999999</v>
      </c>
      <c r="F436" s="70" t="s">
        <v>27</v>
      </c>
      <c r="G436" s="69">
        <v>654.75</v>
      </c>
      <c r="H436" s="80">
        <v>1758.95</v>
      </c>
      <c r="I436" s="79">
        <v>0</v>
      </c>
    </row>
    <row r="437" spans="2:9" x14ac:dyDescent="0.25">
      <c r="B437" s="70" t="s">
        <v>28</v>
      </c>
      <c r="C437" s="69">
        <v>45.0047</v>
      </c>
      <c r="D437" s="69">
        <v>29.3736</v>
      </c>
      <c r="F437" s="70" t="s">
        <v>28</v>
      </c>
      <c r="G437" s="69">
        <v>655</v>
      </c>
      <c r="H437" s="80">
        <v>1759</v>
      </c>
      <c r="I437" s="79">
        <v>0</v>
      </c>
    </row>
    <row r="438" spans="2:9" x14ac:dyDescent="0.25">
      <c r="B438" s="70" t="s">
        <v>29</v>
      </c>
      <c r="F438" s="70" t="s">
        <v>29</v>
      </c>
      <c r="H438" s="80"/>
    </row>
    <row r="439" spans="2:9" x14ac:dyDescent="0.25">
      <c r="B439" s="70" t="s">
        <v>7</v>
      </c>
      <c r="C439" s="69">
        <v>55.908999999999999</v>
      </c>
      <c r="D439" s="69">
        <v>0.35469000000000001</v>
      </c>
      <c r="F439" s="70" t="s">
        <v>7</v>
      </c>
      <c r="G439" s="69">
        <v>665.904</v>
      </c>
      <c r="H439" s="80">
        <v>1729.98</v>
      </c>
      <c r="I439" s="79">
        <v>0</v>
      </c>
    </row>
    <row r="440" spans="2:9" x14ac:dyDescent="0.25">
      <c r="B440" s="70" t="s">
        <v>8</v>
      </c>
      <c r="C440" s="69">
        <v>54.0916</v>
      </c>
      <c r="D440" s="69">
        <v>5.1911699999999996</v>
      </c>
      <c r="F440" s="70" t="s">
        <v>8</v>
      </c>
      <c r="G440" s="69">
        <v>664.08699999999999</v>
      </c>
      <c r="H440" s="80">
        <v>1734.82</v>
      </c>
      <c r="I440" s="79">
        <v>0</v>
      </c>
    </row>
    <row r="441" spans="2:9" x14ac:dyDescent="0.25">
      <c r="B441" s="70" t="s">
        <v>9</v>
      </c>
      <c r="C441" s="69">
        <v>52.2742</v>
      </c>
      <c r="D441" s="69">
        <v>10.027699999999999</v>
      </c>
      <c r="F441" s="70" t="s">
        <v>9</v>
      </c>
      <c r="G441" s="69">
        <v>662.26900000000001</v>
      </c>
      <c r="H441" s="80">
        <v>1739.65</v>
      </c>
      <c r="I441" s="79">
        <v>0</v>
      </c>
    </row>
    <row r="442" spans="2:9" x14ac:dyDescent="0.25">
      <c r="B442" s="70" t="s">
        <v>10</v>
      </c>
      <c r="C442" s="69">
        <v>50.456800000000001</v>
      </c>
      <c r="D442" s="69">
        <v>14.864100000000001</v>
      </c>
      <c r="F442" s="70" t="s">
        <v>10</v>
      </c>
      <c r="G442" s="69">
        <v>660.452</v>
      </c>
      <c r="H442" s="80">
        <v>1744.49</v>
      </c>
      <c r="I442" s="79">
        <v>0</v>
      </c>
    </row>
    <row r="443" spans="2:9" x14ac:dyDescent="0.25">
      <c r="B443" s="70" t="s">
        <v>11</v>
      </c>
      <c r="C443" s="69">
        <v>48.639499999999998</v>
      </c>
      <c r="D443" s="69">
        <v>19.700600000000001</v>
      </c>
      <c r="F443" s="70" t="s">
        <v>11</v>
      </c>
      <c r="G443" s="69">
        <v>658.63499999999999</v>
      </c>
      <c r="H443" s="80">
        <v>1749.33</v>
      </c>
      <c r="I443" s="79">
        <v>0</v>
      </c>
    </row>
    <row r="444" spans="2:9" x14ac:dyDescent="0.25">
      <c r="B444" s="70" t="s">
        <v>12</v>
      </c>
      <c r="C444" s="69">
        <v>46.822099999999999</v>
      </c>
      <c r="D444" s="69">
        <v>24.537099999999999</v>
      </c>
      <c r="F444" s="70" t="s">
        <v>12</v>
      </c>
      <c r="G444" s="69">
        <v>656.81700000000001</v>
      </c>
      <c r="H444" s="80">
        <v>1754.16</v>
      </c>
      <c r="I444" s="79">
        <v>0</v>
      </c>
    </row>
    <row r="445" spans="2:9" x14ac:dyDescent="0.25">
      <c r="B445" s="70" t="s">
        <v>13</v>
      </c>
      <c r="C445" s="69">
        <v>45.0047</v>
      </c>
      <c r="D445" s="69">
        <v>29.3736</v>
      </c>
      <c r="F445" s="70" t="s">
        <v>13</v>
      </c>
      <c r="G445" s="69">
        <v>655</v>
      </c>
      <c r="H445" s="80">
        <v>1759</v>
      </c>
      <c r="I445" s="79">
        <v>0</v>
      </c>
    </row>
    <row r="446" spans="2:9" x14ac:dyDescent="0.25">
      <c r="B446" s="70" t="s">
        <v>30</v>
      </c>
      <c r="F446" s="70" t="s">
        <v>30</v>
      </c>
      <c r="H446" s="80"/>
    </row>
    <row r="447" spans="2:9" x14ac:dyDescent="0.25">
      <c r="B447" s="70" t="s">
        <v>7</v>
      </c>
      <c r="C447" s="69">
        <v>40.000100000000003</v>
      </c>
      <c r="D447" s="69">
        <v>0.35469000000000001</v>
      </c>
      <c r="F447" s="70" t="s">
        <v>7</v>
      </c>
      <c r="G447" s="69">
        <v>650</v>
      </c>
      <c r="H447" s="80">
        <v>1729.98</v>
      </c>
      <c r="I447" s="79">
        <v>0</v>
      </c>
    </row>
    <row r="448" spans="2:9" x14ac:dyDescent="0.25">
      <c r="B448" s="70" t="s">
        <v>8</v>
      </c>
      <c r="C448" s="69">
        <v>40.797499999999999</v>
      </c>
      <c r="D448" s="69">
        <v>0.361761</v>
      </c>
      <c r="F448" s="70" t="s">
        <v>8</v>
      </c>
      <c r="G448" s="69">
        <v>650.79499999999996</v>
      </c>
      <c r="H448" s="80">
        <v>1729.98</v>
      </c>
      <c r="I448" s="79">
        <v>5.9285400000000002E-2</v>
      </c>
    </row>
    <row r="449" spans="2:9" x14ac:dyDescent="0.25">
      <c r="B449" s="70" t="s">
        <v>9</v>
      </c>
      <c r="C449" s="69">
        <v>41.593699999999998</v>
      </c>
      <c r="D449" s="69">
        <v>0.36595</v>
      </c>
      <c r="F449" s="70" t="s">
        <v>9</v>
      </c>
      <c r="G449" s="69">
        <v>651.59</v>
      </c>
      <c r="H449" s="80">
        <v>1729.98</v>
      </c>
      <c r="I449" s="79">
        <v>9.9924700000000005E-2</v>
      </c>
    </row>
    <row r="450" spans="2:9" x14ac:dyDescent="0.25">
      <c r="B450" s="70" t="s">
        <v>10</v>
      </c>
      <c r="C450" s="69">
        <v>42.389400000000002</v>
      </c>
      <c r="D450" s="69">
        <v>0.36840299999999998</v>
      </c>
      <c r="F450" s="70" t="s">
        <v>10</v>
      </c>
      <c r="G450" s="69">
        <v>652.38599999999997</v>
      </c>
      <c r="H450" s="80">
        <v>1729.98</v>
      </c>
      <c r="I450" s="79">
        <v>0.126252</v>
      </c>
    </row>
    <row r="451" spans="2:9" x14ac:dyDescent="0.25">
      <c r="B451" s="70" t="s">
        <v>11</v>
      </c>
      <c r="C451" s="69">
        <v>43.184699999999999</v>
      </c>
      <c r="D451" s="69">
        <v>0.36988100000000002</v>
      </c>
      <c r="F451" s="70" t="s">
        <v>11</v>
      </c>
      <c r="G451" s="69">
        <v>653.18100000000004</v>
      </c>
      <c r="H451" s="80">
        <v>1729.98</v>
      </c>
      <c r="I451" s="79">
        <v>0.14174600000000001</v>
      </c>
    </row>
    <row r="452" spans="2:9" x14ac:dyDescent="0.25">
      <c r="B452" s="70" t="s">
        <v>12</v>
      </c>
      <c r="C452" s="69">
        <v>43.98</v>
      </c>
      <c r="D452" s="69">
        <v>0.37083199999999999</v>
      </c>
      <c r="F452" s="70" t="s">
        <v>12</v>
      </c>
      <c r="G452" s="69">
        <v>653.976</v>
      </c>
      <c r="H452" s="80">
        <v>1729.98</v>
      </c>
      <c r="I452" s="79">
        <v>0.14916599999999999</v>
      </c>
    </row>
    <row r="453" spans="2:9" x14ac:dyDescent="0.25">
      <c r="B453" s="70" t="s">
        <v>13</v>
      </c>
      <c r="C453" s="69">
        <v>44.775199999999998</v>
      </c>
      <c r="D453" s="69">
        <v>0.37148799999999998</v>
      </c>
      <c r="F453" s="70" t="s">
        <v>13</v>
      </c>
      <c r="G453" s="69">
        <v>654.77099999999996</v>
      </c>
      <c r="H453" s="80">
        <v>1729.98</v>
      </c>
      <c r="I453" s="79">
        <v>0.15066399999999999</v>
      </c>
    </row>
    <row r="454" spans="2:9" x14ac:dyDescent="0.25">
      <c r="B454" s="70" t="s">
        <v>15</v>
      </c>
      <c r="C454" s="69">
        <v>45.570399999999999</v>
      </c>
      <c r="D454" s="69">
        <v>0.37195099999999998</v>
      </c>
      <c r="F454" s="70" t="s">
        <v>15</v>
      </c>
      <c r="G454" s="69">
        <v>655.56600000000003</v>
      </c>
      <c r="H454" s="80">
        <v>1729.98</v>
      </c>
      <c r="I454" s="79">
        <v>0.147893</v>
      </c>
    </row>
    <row r="455" spans="2:9" x14ac:dyDescent="0.25">
      <c r="B455" s="70" t="s">
        <v>16</v>
      </c>
      <c r="C455" s="69">
        <v>46.365600000000001</v>
      </c>
      <c r="D455" s="69">
        <v>0.37224400000000002</v>
      </c>
      <c r="F455" s="70" t="s">
        <v>16</v>
      </c>
      <c r="G455" s="69">
        <v>656.36199999999997</v>
      </c>
      <c r="H455" s="80">
        <v>1729.98</v>
      </c>
      <c r="I455" s="79">
        <v>0.142096</v>
      </c>
    </row>
    <row r="456" spans="2:9" x14ac:dyDescent="0.25">
      <c r="B456" s="70" t="s">
        <v>17</v>
      </c>
      <c r="C456" s="69">
        <v>47.160800000000002</v>
      </c>
      <c r="D456" s="69">
        <v>0.37235699999999999</v>
      </c>
      <c r="F456" s="70" t="s">
        <v>17</v>
      </c>
      <c r="G456" s="69">
        <v>657.15700000000004</v>
      </c>
      <c r="H456" s="80">
        <v>1729.98</v>
      </c>
      <c r="I456" s="79">
        <v>0.134187</v>
      </c>
    </row>
    <row r="457" spans="2:9" x14ac:dyDescent="0.25">
      <c r="B457" s="70" t="s">
        <v>18</v>
      </c>
      <c r="C457" s="69">
        <v>47.956099999999999</v>
      </c>
      <c r="D457" s="69">
        <v>0.37226100000000001</v>
      </c>
      <c r="F457" s="70" t="s">
        <v>18</v>
      </c>
      <c r="G457" s="69">
        <v>657.952</v>
      </c>
      <c r="H457" s="80">
        <v>1729.98</v>
      </c>
      <c r="I457" s="79">
        <v>0.12482</v>
      </c>
    </row>
    <row r="458" spans="2:9" x14ac:dyDescent="0.25">
      <c r="B458" s="70" t="s">
        <v>19</v>
      </c>
      <c r="C458" s="69">
        <v>48.751399999999997</v>
      </c>
      <c r="D458" s="69">
        <v>0.37192500000000001</v>
      </c>
      <c r="F458" s="70" t="s">
        <v>19</v>
      </c>
      <c r="G458" s="69">
        <v>658.74699999999996</v>
      </c>
      <c r="H458" s="80">
        <v>1729.98</v>
      </c>
      <c r="I458" s="79">
        <v>0.11444600000000001</v>
      </c>
    </row>
    <row r="459" spans="2:9" x14ac:dyDescent="0.25">
      <c r="B459" s="70" t="s">
        <v>20</v>
      </c>
      <c r="C459" s="69">
        <v>49.546599999999998</v>
      </c>
      <c r="D459" s="69">
        <v>0.37131900000000001</v>
      </c>
      <c r="F459" s="70" t="s">
        <v>20</v>
      </c>
      <c r="G459" s="69">
        <v>659.54200000000003</v>
      </c>
      <c r="H459" s="80">
        <v>1729.98</v>
      </c>
      <c r="I459" s="79">
        <v>0.103364</v>
      </c>
    </row>
    <row r="460" spans="2:9" x14ac:dyDescent="0.25">
      <c r="B460" s="70" t="s">
        <v>21</v>
      </c>
      <c r="C460" s="69">
        <v>50.341900000000003</v>
      </c>
      <c r="D460" s="69">
        <v>0.370417</v>
      </c>
      <c r="F460" s="70" t="s">
        <v>21</v>
      </c>
      <c r="G460" s="69">
        <v>660.33799999999997</v>
      </c>
      <c r="H460" s="80">
        <v>1729.98</v>
      </c>
      <c r="I460" s="79">
        <v>9.1758900000000004E-2</v>
      </c>
    </row>
    <row r="461" spans="2:9" x14ac:dyDescent="0.25">
      <c r="B461" s="70" t="s">
        <v>22</v>
      </c>
      <c r="C461" s="69">
        <v>51.1372</v>
      </c>
      <c r="D461" s="69">
        <v>0.36919800000000003</v>
      </c>
      <c r="F461" s="70" t="s">
        <v>22</v>
      </c>
      <c r="G461" s="69">
        <v>661.13300000000004</v>
      </c>
      <c r="H461" s="80">
        <v>1729.98</v>
      </c>
      <c r="I461" s="79">
        <v>7.9737500000000003E-2</v>
      </c>
    </row>
    <row r="462" spans="2:9" x14ac:dyDescent="0.25">
      <c r="B462" s="70" t="s">
        <v>23</v>
      </c>
      <c r="C462" s="69">
        <v>51.932499999999997</v>
      </c>
      <c r="D462" s="69">
        <v>0.367643</v>
      </c>
      <c r="F462" s="70" t="s">
        <v>23</v>
      </c>
      <c r="G462" s="69">
        <v>661.928</v>
      </c>
      <c r="H462" s="80">
        <v>1729.98</v>
      </c>
      <c r="I462" s="79">
        <v>6.73512E-2</v>
      </c>
    </row>
    <row r="463" spans="2:9" x14ac:dyDescent="0.25">
      <c r="B463" s="70" t="s">
        <v>24</v>
      </c>
      <c r="C463" s="69">
        <v>52.727800000000002</v>
      </c>
      <c r="D463" s="69">
        <v>0.36573600000000001</v>
      </c>
      <c r="F463" s="70" t="s">
        <v>24</v>
      </c>
      <c r="G463" s="69">
        <v>662.72299999999996</v>
      </c>
      <c r="H463" s="80">
        <v>1729.98</v>
      </c>
      <c r="I463" s="79">
        <v>5.4617100000000002E-2</v>
      </c>
    </row>
    <row r="464" spans="2:9" x14ac:dyDescent="0.25">
      <c r="B464" s="70" t="s">
        <v>25</v>
      </c>
      <c r="C464" s="69">
        <v>53.523099999999999</v>
      </c>
      <c r="D464" s="69">
        <v>0.36346200000000001</v>
      </c>
      <c r="F464" s="70" t="s">
        <v>25</v>
      </c>
      <c r="G464" s="69">
        <v>663.51800000000003</v>
      </c>
      <c r="H464" s="80">
        <v>1729.98</v>
      </c>
      <c r="I464" s="79">
        <v>4.1531499999999999E-2</v>
      </c>
    </row>
    <row r="465" spans="2:9" x14ac:dyDescent="0.25">
      <c r="B465" s="70" t="s">
        <v>26</v>
      </c>
      <c r="C465" s="69">
        <v>54.318399999999997</v>
      </c>
      <c r="D465" s="69">
        <v>0.36080400000000001</v>
      </c>
      <c r="F465" s="70" t="s">
        <v>26</v>
      </c>
      <c r="G465" s="69">
        <v>664.31399999999996</v>
      </c>
      <c r="H465" s="80">
        <v>1729.98</v>
      </c>
      <c r="I465" s="79">
        <v>2.8079900000000001E-2</v>
      </c>
    </row>
    <row r="466" spans="2:9" x14ac:dyDescent="0.25">
      <c r="B466" s="70" t="s">
        <v>27</v>
      </c>
      <c r="C466" s="69">
        <v>55.113700000000001</v>
      </c>
      <c r="D466" s="69">
        <v>0.35774899999999998</v>
      </c>
      <c r="F466" s="70" t="s">
        <v>27</v>
      </c>
      <c r="G466" s="69">
        <v>665.10900000000004</v>
      </c>
      <c r="H466" s="80">
        <v>1729.98</v>
      </c>
      <c r="I466" s="79">
        <v>1.42431E-2</v>
      </c>
    </row>
    <row r="467" spans="2:9" x14ac:dyDescent="0.25">
      <c r="B467" s="70" t="s">
        <v>28</v>
      </c>
      <c r="C467" s="69">
        <v>55.908999999999999</v>
      </c>
      <c r="D467" s="69">
        <v>0.35469000000000001</v>
      </c>
      <c r="F467" s="70" t="s">
        <v>28</v>
      </c>
      <c r="G467" s="69">
        <v>665.904</v>
      </c>
      <c r="H467" s="80">
        <v>1729.98</v>
      </c>
      <c r="I467" s="79">
        <v>0</v>
      </c>
    </row>
    <row r="468" spans="2:9" x14ac:dyDescent="0.25">
      <c r="B468" s="70" t="s">
        <v>31</v>
      </c>
      <c r="H468" s="80"/>
    </row>
    <row r="469" spans="2:9" x14ac:dyDescent="0.25">
      <c r="B469" s="70" t="s">
        <v>7</v>
      </c>
      <c r="C469" s="69">
        <v>0</v>
      </c>
      <c r="D469" s="69">
        <v>0</v>
      </c>
      <c r="H469" s="80"/>
    </row>
    <row r="470" spans="2:9" x14ac:dyDescent="0.25">
      <c r="B470" s="70" t="s">
        <v>8</v>
      </c>
      <c r="C470" s="69">
        <v>9.4315499999999999E-4</v>
      </c>
      <c r="D470" s="69">
        <v>5.0320400000000003</v>
      </c>
      <c r="H470" s="80"/>
    </row>
    <row r="471" spans="2:9" x14ac:dyDescent="0.25">
      <c r="B471" s="70" t="s">
        <v>9</v>
      </c>
      <c r="C471" s="69">
        <v>1.8023200000000001E-3</v>
      </c>
      <c r="D471" s="69">
        <v>9.7017199999999999</v>
      </c>
      <c r="H471" s="80"/>
    </row>
    <row r="472" spans="2:9" x14ac:dyDescent="0.25">
      <c r="B472" s="70" t="s">
        <v>10</v>
      </c>
      <c r="C472" s="69">
        <v>2.6347100000000002E-3</v>
      </c>
      <c r="D472" s="69">
        <v>14.3711</v>
      </c>
      <c r="H472" s="80"/>
    </row>
    <row r="473" spans="2:9" x14ac:dyDescent="0.25">
      <c r="B473" s="70" t="s">
        <v>11</v>
      </c>
      <c r="C473" s="69">
        <v>3.4235799999999999E-3</v>
      </c>
      <c r="D473" s="69">
        <v>19.040800000000001</v>
      </c>
      <c r="H473" s="80"/>
    </row>
    <row r="474" spans="2:9" x14ac:dyDescent="0.25">
      <c r="B474" s="70" t="s">
        <v>12</v>
      </c>
      <c r="C474" s="69">
        <v>4.1339000000000002E-3</v>
      </c>
      <c r="D474" s="69">
        <v>23.709900000000001</v>
      </c>
      <c r="H474" s="80"/>
    </row>
    <row r="475" spans="2:9" x14ac:dyDescent="0.25">
      <c r="B475" s="70" t="s">
        <v>13</v>
      </c>
      <c r="C475" s="69">
        <v>8.5186299999999993E-3</v>
      </c>
      <c r="D475" s="69">
        <v>61.169499999999999</v>
      </c>
      <c r="H475" s="80"/>
    </row>
    <row r="476" spans="2:9" x14ac:dyDescent="0.25">
      <c r="B476" s="70" t="s">
        <v>32</v>
      </c>
      <c r="H476" s="80"/>
    </row>
    <row r="477" spans="2:9" x14ac:dyDescent="0.25">
      <c r="B477" s="70" t="s">
        <v>7</v>
      </c>
      <c r="C477" s="69">
        <v>8.5186299999999993E-3</v>
      </c>
      <c r="D477" s="69">
        <v>61.169499999999999</v>
      </c>
      <c r="H477" s="80"/>
    </row>
    <row r="478" spans="2:9" x14ac:dyDescent="0.25">
      <c r="B478" s="70" t="s">
        <v>8</v>
      </c>
      <c r="C478" s="69">
        <v>32.413400000000003</v>
      </c>
      <c r="D478" s="69">
        <v>67.647599999999997</v>
      </c>
      <c r="H478" s="80"/>
    </row>
    <row r="479" spans="2:9" x14ac:dyDescent="0.25">
      <c r="B479" s="70" t="s">
        <v>9</v>
      </c>
      <c r="C479" s="69">
        <v>32.661999999999999</v>
      </c>
      <c r="D479" s="69">
        <v>67.697299999999998</v>
      </c>
      <c r="H479" s="80"/>
    </row>
    <row r="480" spans="2:9" x14ac:dyDescent="0.25">
      <c r="B480" s="70" t="s">
        <v>10</v>
      </c>
      <c r="C480" s="69">
        <v>32.9114</v>
      </c>
      <c r="D480" s="69">
        <v>67.747200000000007</v>
      </c>
      <c r="H480" s="80"/>
    </row>
    <row r="481" spans="2:8" x14ac:dyDescent="0.25">
      <c r="B481" s="70" t="s">
        <v>11</v>
      </c>
      <c r="C481" s="69">
        <v>33.161200000000001</v>
      </c>
      <c r="D481" s="69">
        <v>67.7971</v>
      </c>
      <c r="H481" s="80"/>
    </row>
    <row r="482" spans="2:8" x14ac:dyDescent="0.25">
      <c r="B482" s="70" t="s">
        <v>12</v>
      </c>
      <c r="C482" s="69">
        <v>33.411200000000001</v>
      </c>
      <c r="D482" s="69">
        <v>67.847099999999998</v>
      </c>
      <c r="H482" s="80"/>
    </row>
    <row r="483" spans="2:8" x14ac:dyDescent="0.25">
      <c r="B483" s="70" t="s">
        <v>13</v>
      </c>
      <c r="C483" s="69">
        <v>33.661200000000001</v>
      </c>
      <c r="D483" s="69">
        <v>67.897099999999995</v>
      </c>
      <c r="H483" s="80"/>
    </row>
    <row r="484" spans="2:8" x14ac:dyDescent="0.25">
      <c r="B484" s="70" t="s">
        <v>15</v>
      </c>
      <c r="C484" s="69">
        <v>33.911200000000001</v>
      </c>
      <c r="D484" s="69">
        <v>67.947100000000006</v>
      </c>
      <c r="H484" s="80"/>
    </row>
    <row r="485" spans="2:8" x14ac:dyDescent="0.25">
      <c r="B485" s="70" t="s">
        <v>16</v>
      </c>
      <c r="C485" s="69">
        <v>34.161200000000001</v>
      </c>
      <c r="D485" s="69">
        <v>67.997100000000003</v>
      </c>
      <c r="H485" s="80"/>
    </row>
    <row r="486" spans="2:8" x14ac:dyDescent="0.25">
      <c r="B486" s="70" t="s">
        <v>17</v>
      </c>
      <c r="C486" s="69">
        <v>34.411099999999998</v>
      </c>
      <c r="D486" s="69">
        <v>68.046999999999997</v>
      </c>
      <c r="H486" s="80"/>
    </row>
    <row r="487" spans="2:8" x14ac:dyDescent="0.25">
      <c r="B487" s="70" t="s">
        <v>18</v>
      </c>
      <c r="C487" s="69">
        <v>34.661000000000001</v>
      </c>
      <c r="D487" s="69">
        <v>68.096999999999994</v>
      </c>
      <c r="H487" s="80"/>
    </row>
    <row r="488" spans="2:8" x14ac:dyDescent="0.25">
      <c r="B488" s="70" t="s">
        <v>19</v>
      </c>
      <c r="C488" s="69">
        <v>34.910899999999998</v>
      </c>
      <c r="D488" s="69">
        <v>68.147000000000006</v>
      </c>
      <c r="H488" s="80"/>
    </row>
    <row r="489" spans="2:8" x14ac:dyDescent="0.25">
      <c r="B489" s="70" t="s">
        <v>20</v>
      </c>
      <c r="C489" s="69">
        <v>35.160800000000002</v>
      </c>
      <c r="D489" s="69">
        <v>68.197000000000003</v>
      </c>
      <c r="H489" s="80"/>
    </row>
    <row r="490" spans="2:8" x14ac:dyDescent="0.25">
      <c r="B490" s="70" t="s">
        <v>21</v>
      </c>
      <c r="C490" s="69">
        <v>35.410699999999999</v>
      </c>
      <c r="D490" s="69">
        <v>68.246899999999997</v>
      </c>
      <c r="H490" s="80"/>
    </row>
    <row r="491" spans="2:8" x14ac:dyDescent="0.25">
      <c r="B491" s="70" t="s">
        <v>22</v>
      </c>
      <c r="C491" s="69">
        <v>35.660499999999999</v>
      </c>
      <c r="D491" s="69">
        <v>68.296899999999994</v>
      </c>
      <c r="H491" s="80"/>
    </row>
    <row r="492" spans="2:8" x14ac:dyDescent="0.25">
      <c r="B492" s="70" t="s">
        <v>23</v>
      </c>
      <c r="C492" s="69">
        <v>35.910400000000003</v>
      </c>
      <c r="D492" s="69">
        <v>68.346900000000005</v>
      </c>
      <c r="H492" s="80"/>
    </row>
    <row r="493" spans="2:8" x14ac:dyDescent="0.25">
      <c r="B493" s="70" t="s">
        <v>24</v>
      </c>
      <c r="C493" s="69">
        <v>36.160200000000003</v>
      </c>
      <c r="D493" s="69">
        <v>68.396799999999999</v>
      </c>
      <c r="H493" s="80"/>
    </row>
    <row r="494" spans="2:8" x14ac:dyDescent="0.25">
      <c r="B494" s="70" t="s">
        <v>25</v>
      </c>
      <c r="C494" s="69">
        <v>36.4101</v>
      </c>
      <c r="D494" s="69">
        <v>68.446799999999996</v>
      </c>
      <c r="H494" s="80"/>
    </row>
    <row r="495" spans="2:8" x14ac:dyDescent="0.25">
      <c r="B495" s="70" t="s">
        <v>26</v>
      </c>
      <c r="C495" s="69">
        <v>30.748000000000001</v>
      </c>
      <c r="D495" s="69">
        <v>67.314400000000006</v>
      </c>
      <c r="H495" s="80"/>
    </row>
    <row r="496" spans="2:8" x14ac:dyDescent="0.25">
      <c r="B496" s="70" t="s">
        <v>27</v>
      </c>
      <c r="C496" s="69">
        <v>30.748000000000001</v>
      </c>
      <c r="D496" s="69">
        <v>67.314400000000006</v>
      </c>
      <c r="H496" s="80"/>
    </row>
    <row r="497" spans="2:8" x14ac:dyDescent="0.25">
      <c r="B497" s="70" t="s">
        <v>28</v>
      </c>
      <c r="C497" s="69">
        <v>30.748000000000001</v>
      </c>
      <c r="D497" s="69">
        <v>67.314400000000006</v>
      </c>
      <c r="H497" s="80"/>
    </row>
    <row r="498" spans="2:8" x14ac:dyDescent="0.25">
      <c r="B498" s="70" t="s">
        <v>33</v>
      </c>
      <c r="H498" s="80"/>
    </row>
    <row r="499" spans="2:8" x14ac:dyDescent="0.25">
      <c r="B499" s="70" t="s">
        <v>7</v>
      </c>
      <c r="C499" s="69">
        <v>55.908999999999999</v>
      </c>
      <c r="D499" s="69">
        <v>0.35469000000000001</v>
      </c>
      <c r="H499" s="80"/>
    </row>
    <row r="500" spans="2:8" x14ac:dyDescent="0.25">
      <c r="B500" s="70" t="s">
        <v>8</v>
      </c>
      <c r="C500" s="69">
        <v>54.0916</v>
      </c>
      <c r="D500" s="69">
        <v>5.1911699999999996</v>
      </c>
      <c r="H500" s="80"/>
    </row>
    <row r="501" spans="2:8" x14ac:dyDescent="0.25">
      <c r="B501" s="70" t="s">
        <v>9</v>
      </c>
      <c r="C501" s="69">
        <v>52.2742</v>
      </c>
      <c r="D501" s="69">
        <v>10.027699999999999</v>
      </c>
      <c r="H501" s="80"/>
    </row>
    <row r="502" spans="2:8" x14ac:dyDescent="0.25">
      <c r="B502" s="70" t="s">
        <v>10</v>
      </c>
      <c r="C502" s="69">
        <v>50.456800000000001</v>
      </c>
      <c r="D502" s="69">
        <v>14.864100000000001</v>
      </c>
      <c r="H502" s="80"/>
    </row>
    <row r="503" spans="2:8" x14ac:dyDescent="0.25">
      <c r="B503" s="70" t="s">
        <v>11</v>
      </c>
      <c r="C503" s="69">
        <v>48.639499999999998</v>
      </c>
      <c r="D503" s="69">
        <v>19.700600000000001</v>
      </c>
      <c r="H503" s="80"/>
    </row>
    <row r="504" spans="2:8" x14ac:dyDescent="0.25">
      <c r="B504" s="70" t="s">
        <v>12</v>
      </c>
      <c r="C504" s="69">
        <v>46.822099999999999</v>
      </c>
      <c r="D504" s="69">
        <v>24.537099999999999</v>
      </c>
      <c r="H504" s="80"/>
    </row>
    <row r="505" spans="2:8" x14ac:dyDescent="0.25">
      <c r="B505" s="70" t="s">
        <v>13</v>
      </c>
      <c r="C505" s="69">
        <v>30.748000000000001</v>
      </c>
      <c r="D505" s="69">
        <v>67.314400000000006</v>
      </c>
      <c r="H505" s="80"/>
    </row>
    <row r="506" spans="2:8" x14ac:dyDescent="0.25">
      <c r="B506" s="70" t="s">
        <v>34</v>
      </c>
      <c r="H506" s="80"/>
    </row>
    <row r="507" spans="2:8" x14ac:dyDescent="0.25">
      <c r="B507" s="70" t="s">
        <v>7</v>
      </c>
      <c r="C507" s="69">
        <v>0</v>
      </c>
      <c r="D507" s="69">
        <v>0</v>
      </c>
      <c r="H507" s="80"/>
    </row>
    <row r="508" spans="2:8" x14ac:dyDescent="0.25">
      <c r="B508" s="70" t="s">
        <v>8</v>
      </c>
      <c r="C508" s="69">
        <v>40.797499999999999</v>
      </c>
      <c r="D508" s="69">
        <v>0.361761</v>
      </c>
      <c r="H508" s="80"/>
    </row>
    <row r="509" spans="2:8" x14ac:dyDescent="0.25">
      <c r="B509" s="70" t="s">
        <v>9</v>
      </c>
      <c r="C509" s="69">
        <v>41.593699999999998</v>
      </c>
      <c r="D509" s="69">
        <v>0.36595</v>
      </c>
      <c r="H509" s="80"/>
    </row>
    <row r="510" spans="2:8" x14ac:dyDescent="0.25">
      <c r="B510" s="70" t="s">
        <v>10</v>
      </c>
      <c r="C510" s="69">
        <v>42.389400000000002</v>
      </c>
      <c r="D510" s="69">
        <v>0.36840299999999998</v>
      </c>
      <c r="H510" s="80"/>
    </row>
    <row r="511" spans="2:8" x14ac:dyDescent="0.25">
      <c r="B511" s="70" t="s">
        <v>11</v>
      </c>
      <c r="C511" s="69">
        <v>43.184699999999999</v>
      </c>
      <c r="D511" s="69">
        <v>0.36988100000000002</v>
      </c>
      <c r="H511" s="80"/>
    </row>
    <row r="512" spans="2:8" x14ac:dyDescent="0.25">
      <c r="B512" s="70" t="s">
        <v>12</v>
      </c>
      <c r="C512" s="69">
        <v>43.98</v>
      </c>
      <c r="D512" s="69">
        <v>0.37083199999999999</v>
      </c>
      <c r="H512" s="80"/>
    </row>
    <row r="513" spans="2:8" x14ac:dyDescent="0.25">
      <c r="B513" s="70" t="s">
        <v>13</v>
      </c>
      <c r="C513" s="69">
        <v>44.775199999999998</v>
      </c>
      <c r="D513" s="69">
        <v>0.37148799999999998</v>
      </c>
      <c r="H513" s="80"/>
    </row>
    <row r="514" spans="2:8" x14ac:dyDescent="0.25">
      <c r="B514" s="70" t="s">
        <v>15</v>
      </c>
      <c r="C514" s="69">
        <v>45.570399999999999</v>
      </c>
      <c r="D514" s="69">
        <v>0.37195099999999998</v>
      </c>
      <c r="H514" s="80"/>
    </row>
    <row r="515" spans="2:8" x14ac:dyDescent="0.25">
      <c r="B515" s="70" t="s">
        <v>16</v>
      </c>
      <c r="C515" s="69">
        <v>46.365600000000001</v>
      </c>
      <c r="D515" s="69">
        <v>0.37224400000000002</v>
      </c>
      <c r="H515" s="80"/>
    </row>
    <row r="516" spans="2:8" x14ac:dyDescent="0.25">
      <c r="B516" s="70" t="s">
        <v>17</v>
      </c>
      <c r="C516" s="69">
        <v>47.160800000000002</v>
      </c>
      <c r="D516" s="69">
        <v>0.37235699999999999</v>
      </c>
      <c r="H516" s="80"/>
    </row>
    <row r="517" spans="2:8" x14ac:dyDescent="0.25">
      <c r="B517" s="70" t="s">
        <v>18</v>
      </c>
      <c r="C517" s="69">
        <v>47.956099999999999</v>
      </c>
      <c r="D517" s="69">
        <v>0.37226100000000001</v>
      </c>
      <c r="H517" s="80"/>
    </row>
    <row r="518" spans="2:8" x14ac:dyDescent="0.25">
      <c r="B518" s="70" t="s">
        <v>19</v>
      </c>
      <c r="C518" s="69">
        <v>48.751399999999997</v>
      </c>
      <c r="D518" s="69">
        <v>0.37192500000000001</v>
      </c>
      <c r="H518" s="80"/>
    </row>
    <row r="519" spans="2:8" x14ac:dyDescent="0.25">
      <c r="B519" s="70" t="s">
        <v>20</v>
      </c>
      <c r="C519" s="69">
        <v>49.546599999999998</v>
      </c>
      <c r="D519" s="69">
        <v>0.37131900000000001</v>
      </c>
      <c r="H519" s="80"/>
    </row>
    <row r="520" spans="2:8" x14ac:dyDescent="0.25">
      <c r="B520" s="70" t="s">
        <v>21</v>
      </c>
      <c r="C520" s="69">
        <v>50.341900000000003</v>
      </c>
      <c r="D520" s="69">
        <v>0.370417</v>
      </c>
      <c r="H520" s="80"/>
    </row>
    <row r="521" spans="2:8" x14ac:dyDescent="0.25">
      <c r="B521" s="70" t="s">
        <v>22</v>
      </c>
      <c r="C521" s="69">
        <v>51.1372</v>
      </c>
      <c r="D521" s="69">
        <v>0.36919800000000003</v>
      </c>
      <c r="H521" s="80"/>
    </row>
    <row r="522" spans="2:8" x14ac:dyDescent="0.25">
      <c r="B522" s="70" t="s">
        <v>23</v>
      </c>
      <c r="C522" s="69">
        <v>51.932499999999997</v>
      </c>
      <c r="D522" s="69">
        <v>0.367643</v>
      </c>
      <c r="H522" s="80"/>
    </row>
    <row r="523" spans="2:8" x14ac:dyDescent="0.25">
      <c r="B523" s="70" t="s">
        <v>24</v>
      </c>
      <c r="C523" s="69">
        <v>52.727800000000002</v>
      </c>
      <c r="D523" s="69">
        <v>0.36573600000000001</v>
      </c>
      <c r="H523" s="80"/>
    </row>
    <row r="524" spans="2:8" x14ac:dyDescent="0.25">
      <c r="B524" s="70" t="s">
        <v>25</v>
      </c>
      <c r="C524" s="69">
        <v>53.523099999999999</v>
      </c>
      <c r="D524" s="69">
        <v>0.36346200000000001</v>
      </c>
      <c r="H524" s="80"/>
    </row>
    <row r="525" spans="2:8" x14ac:dyDescent="0.25">
      <c r="B525" s="70" t="s">
        <v>26</v>
      </c>
      <c r="C525" s="69">
        <v>54.318399999999997</v>
      </c>
      <c r="D525" s="69">
        <v>0.36080400000000001</v>
      </c>
      <c r="H525" s="80"/>
    </row>
    <row r="526" spans="2:8" x14ac:dyDescent="0.25">
      <c r="B526" s="70" t="s">
        <v>27</v>
      </c>
      <c r="C526" s="69">
        <v>55.113700000000001</v>
      </c>
      <c r="D526" s="69">
        <v>0.35774899999999998</v>
      </c>
      <c r="H526" s="80"/>
    </row>
    <row r="527" spans="2:8" x14ac:dyDescent="0.25">
      <c r="B527" s="70" t="s">
        <v>28</v>
      </c>
      <c r="C527" s="69">
        <v>55.908999999999999</v>
      </c>
      <c r="D527" s="69">
        <v>0.35469000000000001</v>
      </c>
      <c r="H527" s="80"/>
    </row>
    <row r="528" spans="2:8" x14ac:dyDescent="0.25">
      <c r="H528" s="80"/>
    </row>
    <row r="529" spans="8:8" x14ac:dyDescent="0.25">
      <c r="H529" s="80"/>
    </row>
    <row r="530" spans="8:8" x14ac:dyDescent="0.25">
      <c r="H530" s="80"/>
    </row>
    <row r="531" spans="8:8" x14ac:dyDescent="0.25">
      <c r="H531" s="80"/>
    </row>
    <row r="532" spans="8:8" x14ac:dyDescent="0.25">
      <c r="H532" s="80"/>
    </row>
    <row r="533" spans="8:8" x14ac:dyDescent="0.25">
      <c r="H533" s="80"/>
    </row>
    <row r="534" spans="8:8" x14ac:dyDescent="0.25">
      <c r="H534" s="80"/>
    </row>
    <row r="535" spans="8:8" x14ac:dyDescent="0.25">
      <c r="H535" s="80"/>
    </row>
    <row r="536" spans="8:8" x14ac:dyDescent="0.25">
      <c r="H536" s="80"/>
    </row>
    <row r="537" spans="8:8" x14ac:dyDescent="0.25">
      <c r="H537" s="80"/>
    </row>
    <row r="538" spans="8:8" x14ac:dyDescent="0.25">
      <c r="H538" s="80"/>
    </row>
    <row r="539" spans="8:8" x14ac:dyDescent="0.25">
      <c r="H539" s="80"/>
    </row>
    <row r="540" spans="8:8" x14ac:dyDescent="0.25">
      <c r="H540" s="80"/>
    </row>
    <row r="541" spans="8:8" x14ac:dyDescent="0.25">
      <c r="H541" s="80"/>
    </row>
    <row r="542" spans="8:8" x14ac:dyDescent="0.25">
      <c r="H542" s="80"/>
    </row>
    <row r="543" spans="8:8" x14ac:dyDescent="0.25">
      <c r="H543" s="80"/>
    </row>
    <row r="544" spans="8:8" x14ac:dyDescent="0.25">
      <c r="H544" s="80"/>
    </row>
    <row r="545" spans="8:8" x14ac:dyDescent="0.25">
      <c r="H545" s="80"/>
    </row>
    <row r="546" spans="8:8" x14ac:dyDescent="0.25">
      <c r="H546" s="80"/>
    </row>
    <row r="547" spans="8:8" x14ac:dyDescent="0.25">
      <c r="H547" s="80"/>
    </row>
    <row r="548" spans="8:8" x14ac:dyDescent="0.25">
      <c r="H548" s="80"/>
    </row>
    <row r="549" spans="8:8" x14ac:dyDescent="0.25">
      <c r="H549" s="80"/>
    </row>
    <row r="550" spans="8:8" x14ac:dyDescent="0.25">
      <c r="H550" s="80"/>
    </row>
    <row r="551" spans="8:8" x14ac:dyDescent="0.25">
      <c r="H551" s="80"/>
    </row>
    <row r="552" spans="8:8" x14ac:dyDescent="0.25">
      <c r="H552" s="80"/>
    </row>
    <row r="553" spans="8:8" x14ac:dyDescent="0.25">
      <c r="H553" s="80"/>
    </row>
    <row r="554" spans="8:8" x14ac:dyDescent="0.25">
      <c r="H554" s="80"/>
    </row>
    <row r="555" spans="8:8" x14ac:dyDescent="0.25">
      <c r="H555" s="80"/>
    </row>
    <row r="556" spans="8:8" x14ac:dyDescent="0.25">
      <c r="H556" s="80"/>
    </row>
    <row r="557" spans="8:8" x14ac:dyDescent="0.25">
      <c r="H557" s="80"/>
    </row>
    <row r="558" spans="8:8" x14ac:dyDescent="0.25">
      <c r="H558" s="80"/>
    </row>
    <row r="559" spans="8:8" x14ac:dyDescent="0.25">
      <c r="H559" s="80"/>
    </row>
    <row r="560" spans="8:8" x14ac:dyDescent="0.25">
      <c r="H560" s="80"/>
    </row>
    <row r="561" spans="8:8" x14ac:dyDescent="0.25">
      <c r="H561" s="80"/>
    </row>
    <row r="562" spans="8:8" x14ac:dyDescent="0.25">
      <c r="H562" s="80"/>
    </row>
    <row r="563" spans="8:8" x14ac:dyDescent="0.25">
      <c r="H563" s="80"/>
    </row>
    <row r="564" spans="8:8" x14ac:dyDescent="0.25">
      <c r="H564" s="80"/>
    </row>
    <row r="565" spans="8:8" x14ac:dyDescent="0.25">
      <c r="H565" s="80"/>
    </row>
    <row r="566" spans="8:8" x14ac:dyDescent="0.25">
      <c r="H566" s="80"/>
    </row>
    <row r="567" spans="8:8" x14ac:dyDescent="0.25">
      <c r="H567" s="80"/>
    </row>
    <row r="568" spans="8:8" x14ac:dyDescent="0.25">
      <c r="H568" s="80"/>
    </row>
    <row r="569" spans="8:8" x14ac:dyDescent="0.25">
      <c r="H569" s="80"/>
    </row>
    <row r="570" spans="8:8" x14ac:dyDescent="0.25">
      <c r="H570" s="80"/>
    </row>
    <row r="571" spans="8:8" x14ac:dyDescent="0.25">
      <c r="H571" s="80"/>
    </row>
    <row r="572" spans="8:8" x14ac:dyDescent="0.25">
      <c r="H572" s="80"/>
    </row>
    <row r="573" spans="8:8" x14ac:dyDescent="0.25">
      <c r="H573" s="80"/>
    </row>
    <row r="574" spans="8:8" x14ac:dyDescent="0.25">
      <c r="H574" s="80"/>
    </row>
    <row r="575" spans="8:8" x14ac:dyDescent="0.25">
      <c r="H575" s="80"/>
    </row>
    <row r="576" spans="8:8" x14ac:dyDescent="0.25">
      <c r="H576" s="80"/>
    </row>
    <row r="577" spans="8:8" x14ac:dyDescent="0.25">
      <c r="H577" s="80"/>
    </row>
    <row r="578" spans="8:8" x14ac:dyDescent="0.25">
      <c r="H578" s="80"/>
    </row>
    <row r="579" spans="8:8" x14ac:dyDescent="0.25">
      <c r="H579" s="80"/>
    </row>
    <row r="580" spans="8:8" x14ac:dyDescent="0.25">
      <c r="H580" s="80"/>
    </row>
    <row r="581" spans="8:8" x14ac:dyDescent="0.25">
      <c r="H581" s="80"/>
    </row>
    <row r="582" spans="8:8" x14ac:dyDescent="0.25">
      <c r="H582" s="80"/>
    </row>
    <row r="583" spans="8:8" x14ac:dyDescent="0.25">
      <c r="H583" s="80"/>
    </row>
    <row r="584" spans="8:8" x14ac:dyDescent="0.25">
      <c r="H584" s="80"/>
    </row>
    <row r="585" spans="8:8" x14ac:dyDescent="0.25">
      <c r="H585" s="80"/>
    </row>
    <row r="586" spans="8:8" x14ac:dyDescent="0.25">
      <c r="H586" s="80"/>
    </row>
    <row r="587" spans="8:8" x14ac:dyDescent="0.25">
      <c r="H587" s="80"/>
    </row>
    <row r="588" spans="8:8" x14ac:dyDescent="0.25">
      <c r="H588" s="80"/>
    </row>
    <row r="589" spans="8:8" x14ac:dyDescent="0.25">
      <c r="H589" s="80"/>
    </row>
    <row r="590" spans="8:8" x14ac:dyDescent="0.25">
      <c r="H590" s="80"/>
    </row>
    <row r="591" spans="8:8" x14ac:dyDescent="0.25">
      <c r="H591" s="80"/>
    </row>
    <row r="592" spans="8:8" x14ac:dyDescent="0.25">
      <c r="H592" s="80"/>
    </row>
    <row r="593" spans="8:8" x14ac:dyDescent="0.25">
      <c r="H593" s="80"/>
    </row>
    <row r="594" spans="8:8" x14ac:dyDescent="0.25">
      <c r="H594" s="80"/>
    </row>
    <row r="595" spans="8:8" x14ac:dyDescent="0.25">
      <c r="H595" s="80"/>
    </row>
    <row r="596" spans="8:8" x14ac:dyDescent="0.25">
      <c r="H596" s="80"/>
    </row>
    <row r="597" spans="8:8" x14ac:dyDescent="0.25">
      <c r="H597" s="80"/>
    </row>
    <row r="598" spans="8:8" x14ac:dyDescent="0.25">
      <c r="H598" s="80"/>
    </row>
    <row r="599" spans="8:8" x14ac:dyDescent="0.25">
      <c r="H599" s="80"/>
    </row>
    <row r="600" spans="8:8" x14ac:dyDescent="0.25">
      <c r="H600" s="80"/>
    </row>
    <row r="601" spans="8:8" x14ac:dyDescent="0.25">
      <c r="H601" s="80"/>
    </row>
    <row r="602" spans="8:8" x14ac:dyDescent="0.25">
      <c r="H602" s="80"/>
    </row>
    <row r="603" spans="8:8" x14ac:dyDescent="0.25">
      <c r="H603" s="80"/>
    </row>
    <row r="604" spans="8:8" x14ac:dyDescent="0.25">
      <c r="H604" s="80"/>
    </row>
    <row r="605" spans="8:8" x14ac:dyDescent="0.25">
      <c r="H605" s="80"/>
    </row>
    <row r="606" spans="8:8" x14ac:dyDescent="0.25">
      <c r="H606" s="80"/>
    </row>
    <row r="607" spans="8:8" x14ac:dyDescent="0.25">
      <c r="H607" s="80"/>
    </row>
    <row r="608" spans="8:8" x14ac:dyDescent="0.25">
      <c r="H608" s="80"/>
    </row>
    <row r="609" spans="8:8" x14ac:dyDescent="0.25">
      <c r="H609" s="80"/>
    </row>
    <row r="610" spans="8:8" x14ac:dyDescent="0.25">
      <c r="H610" s="80"/>
    </row>
    <row r="611" spans="8:8" x14ac:dyDescent="0.25">
      <c r="H611" s="80"/>
    </row>
    <row r="612" spans="8:8" x14ac:dyDescent="0.25">
      <c r="H612" s="80"/>
    </row>
    <row r="613" spans="8:8" x14ac:dyDescent="0.25">
      <c r="H613" s="80"/>
    </row>
    <row r="614" spans="8:8" x14ac:dyDescent="0.25">
      <c r="H614" s="80"/>
    </row>
    <row r="615" spans="8:8" x14ac:dyDescent="0.25">
      <c r="H615" s="80"/>
    </row>
    <row r="616" spans="8:8" x14ac:dyDescent="0.25">
      <c r="H616" s="80"/>
    </row>
    <row r="617" spans="8:8" x14ac:dyDescent="0.25">
      <c r="H617" s="80"/>
    </row>
    <row r="618" spans="8:8" x14ac:dyDescent="0.25">
      <c r="H618" s="80"/>
    </row>
    <row r="619" spans="8:8" x14ac:dyDescent="0.25">
      <c r="H619" s="80"/>
    </row>
    <row r="620" spans="8:8" x14ac:dyDescent="0.25">
      <c r="H620" s="80"/>
    </row>
    <row r="621" spans="8:8" x14ac:dyDescent="0.25">
      <c r="H621" s="80"/>
    </row>
    <row r="622" spans="8:8" x14ac:dyDescent="0.25">
      <c r="H622" s="80"/>
    </row>
    <row r="623" spans="8:8" x14ac:dyDescent="0.25">
      <c r="H623" s="80"/>
    </row>
    <row r="624" spans="8:8" x14ac:dyDescent="0.25">
      <c r="H624" s="80"/>
    </row>
    <row r="625" spans="8:8" x14ac:dyDescent="0.25">
      <c r="H625" s="80"/>
    </row>
    <row r="626" spans="8:8" x14ac:dyDescent="0.25">
      <c r="H626" s="80"/>
    </row>
    <row r="627" spans="8:8" x14ac:dyDescent="0.25">
      <c r="H627" s="80"/>
    </row>
    <row r="628" spans="8:8" x14ac:dyDescent="0.25">
      <c r="H628" s="80"/>
    </row>
    <row r="629" spans="8:8" x14ac:dyDescent="0.25">
      <c r="H629" s="80"/>
    </row>
    <row r="630" spans="8:8" x14ac:dyDescent="0.25">
      <c r="H630" s="80"/>
    </row>
    <row r="631" spans="8:8" x14ac:dyDescent="0.25">
      <c r="H631" s="80"/>
    </row>
    <row r="632" spans="8:8" x14ac:dyDescent="0.25">
      <c r="H632" s="80"/>
    </row>
    <row r="633" spans="8:8" x14ac:dyDescent="0.25">
      <c r="H633" s="80"/>
    </row>
    <row r="634" spans="8:8" x14ac:dyDescent="0.25">
      <c r="H634" s="80"/>
    </row>
    <row r="635" spans="8:8" x14ac:dyDescent="0.25">
      <c r="H635" s="80"/>
    </row>
    <row r="636" spans="8:8" x14ac:dyDescent="0.25">
      <c r="H636" s="80"/>
    </row>
    <row r="637" spans="8:8" x14ac:dyDescent="0.25">
      <c r="H637" s="80"/>
    </row>
    <row r="638" spans="8:8" x14ac:dyDescent="0.25">
      <c r="H638" s="80"/>
    </row>
    <row r="639" spans="8:8" x14ac:dyDescent="0.25">
      <c r="H639" s="80"/>
    </row>
    <row r="640" spans="8:8" x14ac:dyDescent="0.25">
      <c r="H640" s="80"/>
    </row>
    <row r="641" spans="8:8" x14ac:dyDescent="0.25">
      <c r="H641" s="80"/>
    </row>
    <row r="642" spans="8:8" x14ac:dyDescent="0.25">
      <c r="H642" s="80"/>
    </row>
    <row r="643" spans="8:8" x14ac:dyDescent="0.25">
      <c r="H643" s="80"/>
    </row>
    <row r="644" spans="8:8" x14ac:dyDescent="0.25">
      <c r="H644" s="80"/>
    </row>
    <row r="645" spans="8:8" x14ac:dyDescent="0.25">
      <c r="H645" s="80"/>
    </row>
    <row r="646" spans="8:8" x14ac:dyDescent="0.25">
      <c r="H646" s="80"/>
    </row>
    <row r="647" spans="8:8" x14ac:dyDescent="0.25">
      <c r="H647" s="80"/>
    </row>
    <row r="648" spans="8:8" x14ac:dyDescent="0.25">
      <c r="H648" s="80"/>
    </row>
    <row r="649" spans="8:8" x14ac:dyDescent="0.25">
      <c r="H649" s="80"/>
    </row>
    <row r="650" spans="8:8" x14ac:dyDescent="0.25">
      <c r="H650" s="80"/>
    </row>
    <row r="651" spans="8:8" x14ac:dyDescent="0.25">
      <c r="H651" s="80"/>
    </row>
    <row r="652" spans="8:8" x14ac:dyDescent="0.25">
      <c r="H652" s="80"/>
    </row>
    <row r="653" spans="8:8" x14ac:dyDescent="0.25">
      <c r="H653" s="80"/>
    </row>
    <row r="654" spans="8:8" x14ac:dyDescent="0.25">
      <c r="H654" s="80"/>
    </row>
    <row r="655" spans="8:8" x14ac:dyDescent="0.25">
      <c r="H655" s="80"/>
    </row>
    <row r="656" spans="8:8" x14ac:dyDescent="0.25">
      <c r="H656" s="80"/>
    </row>
    <row r="657" spans="8:8" x14ac:dyDescent="0.25">
      <c r="H657" s="80"/>
    </row>
    <row r="658" spans="8:8" x14ac:dyDescent="0.25">
      <c r="H658" s="80"/>
    </row>
    <row r="659" spans="8:8" x14ac:dyDescent="0.25">
      <c r="H659" s="80"/>
    </row>
    <row r="660" spans="8:8" x14ac:dyDescent="0.25">
      <c r="H660" s="80"/>
    </row>
    <row r="661" spans="8:8" x14ac:dyDescent="0.25">
      <c r="H661" s="80"/>
    </row>
    <row r="662" spans="8:8" x14ac:dyDescent="0.25">
      <c r="H662" s="80"/>
    </row>
    <row r="663" spans="8:8" x14ac:dyDescent="0.25">
      <c r="H663" s="80"/>
    </row>
    <row r="664" spans="8:8" x14ac:dyDescent="0.25">
      <c r="H664" s="80"/>
    </row>
    <row r="665" spans="8:8" x14ac:dyDescent="0.25">
      <c r="H665" s="80"/>
    </row>
    <row r="666" spans="8:8" x14ac:dyDescent="0.25">
      <c r="H666" s="80"/>
    </row>
    <row r="667" spans="8:8" x14ac:dyDescent="0.25">
      <c r="H667" s="80"/>
    </row>
    <row r="668" spans="8:8" x14ac:dyDescent="0.25">
      <c r="H668" s="80"/>
    </row>
    <row r="669" spans="8:8" x14ac:dyDescent="0.25">
      <c r="H669" s="80"/>
    </row>
    <row r="670" spans="8:8" x14ac:dyDescent="0.25">
      <c r="H670" s="80"/>
    </row>
    <row r="671" spans="8:8" x14ac:dyDescent="0.25">
      <c r="H671" s="80"/>
    </row>
    <row r="672" spans="8:8" x14ac:dyDescent="0.25">
      <c r="H672" s="80"/>
    </row>
    <row r="673" spans="8:8" x14ac:dyDescent="0.25">
      <c r="H673" s="80"/>
    </row>
    <row r="674" spans="8:8" x14ac:dyDescent="0.25">
      <c r="H674" s="80"/>
    </row>
    <row r="675" spans="8:8" x14ac:dyDescent="0.25">
      <c r="H675" s="80"/>
    </row>
    <row r="676" spans="8:8" x14ac:dyDescent="0.25">
      <c r="H676" s="80"/>
    </row>
    <row r="677" spans="8:8" x14ac:dyDescent="0.25">
      <c r="H677" s="80"/>
    </row>
    <row r="678" spans="8:8" x14ac:dyDescent="0.25">
      <c r="H678" s="80"/>
    </row>
    <row r="679" spans="8:8" x14ac:dyDescent="0.25">
      <c r="H679" s="80"/>
    </row>
    <row r="680" spans="8:8" x14ac:dyDescent="0.25">
      <c r="H680" s="80"/>
    </row>
    <row r="681" spans="8:8" x14ac:dyDescent="0.25">
      <c r="H681" s="80"/>
    </row>
    <row r="682" spans="8:8" x14ac:dyDescent="0.25">
      <c r="H682" s="80"/>
    </row>
    <row r="683" spans="8:8" x14ac:dyDescent="0.25">
      <c r="H683" s="80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GV</vt:lpstr>
      <vt:lpstr>Datas</vt:lpstr>
      <vt:lpstr>GV!Zone_d_impression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RGL</dc:creator>
  <cp:lastModifiedBy>RGL</cp:lastModifiedBy>
  <cp:lastPrinted>2022-05-30T08:13:38Z</cp:lastPrinted>
  <dcterms:created xsi:type="dcterms:W3CDTF">2022-05-19T13:53:16Z</dcterms:created>
  <dcterms:modified xsi:type="dcterms:W3CDTF">2022-06-07T16:31:13Z</dcterms:modified>
</cp:coreProperties>
</file>