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2840"/>
  </bookViews>
  <sheets>
    <sheet name="GV" sheetId="6" r:id="rId1"/>
    <sheet name="Datas" sheetId="8" r:id="rId2"/>
  </sheets>
  <definedNames>
    <definedName name="_xlnm.Print_Area" localSheetId="0">GV!$A:$AH</definedName>
  </definedNames>
  <calcPr calcId="145621"/>
</workbook>
</file>

<file path=xl/calcChain.xml><?xml version="1.0" encoding="utf-8"?>
<calcChain xmlns="http://schemas.openxmlformats.org/spreadsheetml/2006/main">
  <c r="N572" i="6" l="1"/>
  <c r="N542" i="6"/>
  <c r="N441" i="6"/>
  <c r="N411" i="6"/>
  <c r="N310" i="6"/>
  <c r="N280" i="6"/>
  <c r="N179" i="6"/>
  <c r="N149" i="6"/>
  <c r="N48" i="6"/>
  <c r="N18" i="6"/>
  <c r="E632" i="6"/>
  <c r="E602" i="6"/>
  <c r="E572" i="6"/>
  <c r="E542" i="6"/>
  <c r="E501" i="6"/>
  <c r="E471" i="6"/>
  <c r="E441" i="6"/>
  <c r="E411" i="6"/>
  <c r="E370" i="6"/>
  <c r="E340" i="6"/>
  <c r="E310" i="6"/>
  <c r="E280" i="6"/>
  <c r="E239" i="6"/>
  <c r="E209" i="6"/>
  <c r="E179" i="6"/>
  <c r="E149" i="6"/>
  <c r="E108" i="6"/>
  <c r="E78" i="6"/>
  <c r="E48" i="6"/>
  <c r="E18" i="6"/>
  <c r="Q580" i="6" l="1"/>
  <c r="P580" i="6"/>
  <c r="O580" i="6"/>
  <c r="Q550" i="6"/>
  <c r="P550" i="6"/>
  <c r="O550" i="6"/>
  <c r="Q449" i="6"/>
  <c r="P449" i="6"/>
  <c r="O449" i="6"/>
  <c r="Q419" i="6"/>
  <c r="P419" i="6"/>
  <c r="O419" i="6"/>
  <c r="Q318" i="6"/>
  <c r="P318" i="6"/>
  <c r="O318" i="6"/>
  <c r="Q288" i="6"/>
  <c r="P288" i="6"/>
  <c r="O288" i="6"/>
  <c r="Q187" i="6"/>
  <c r="P187" i="6"/>
  <c r="O187" i="6"/>
  <c r="Q157" i="6"/>
  <c r="P157" i="6"/>
  <c r="O157" i="6"/>
  <c r="Q56" i="6"/>
  <c r="P56" i="6"/>
  <c r="O56" i="6"/>
  <c r="Q26" i="6"/>
  <c r="P26" i="6"/>
  <c r="O26" i="6"/>
  <c r="G86" i="6" l="1"/>
  <c r="F86" i="6"/>
  <c r="G116" i="6"/>
  <c r="F116" i="6"/>
  <c r="G217" i="6"/>
  <c r="F217" i="6"/>
  <c r="G247" i="6"/>
  <c r="F247" i="6"/>
  <c r="G348" i="6"/>
  <c r="F348" i="6"/>
  <c r="G378" i="6"/>
  <c r="F378" i="6"/>
  <c r="G479" i="6"/>
  <c r="F479" i="6"/>
  <c r="G509" i="6"/>
  <c r="F509" i="6"/>
  <c r="G610" i="6"/>
  <c r="F610" i="6"/>
  <c r="G640" i="6"/>
  <c r="F640" i="6"/>
  <c r="G580" i="6"/>
  <c r="H580" i="6" s="1"/>
  <c r="F580" i="6"/>
  <c r="S580" i="6" s="1"/>
  <c r="G550" i="6"/>
  <c r="F550" i="6"/>
  <c r="S550" i="6" s="1"/>
  <c r="G449" i="6"/>
  <c r="F449" i="6"/>
  <c r="S449" i="6" s="1"/>
  <c r="G419" i="6"/>
  <c r="F419" i="6"/>
  <c r="S419" i="6" s="1"/>
  <c r="G318" i="6"/>
  <c r="F318" i="6"/>
  <c r="S318" i="6" s="1"/>
  <c r="G288" i="6"/>
  <c r="F288" i="6"/>
  <c r="S288" i="6" s="1"/>
  <c r="G187" i="6"/>
  <c r="H187" i="6" s="1"/>
  <c r="F187" i="6"/>
  <c r="S187" i="6" s="1"/>
  <c r="G157" i="6"/>
  <c r="F157" i="6"/>
  <c r="S157" i="6" s="1"/>
  <c r="G56" i="6"/>
  <c r="F56" i="6"/>
  <c r="S56" i="6" s="1"/>
  <c r="G26" i="6"/>
  <c r="F26" i="6"/>
  <c r="S26" i="6" s="1"/>
  <c r="H449" i="6" l="1"/>
  <c r="H318" i="6"/>
  <c r="H56" i="6"/>
</calcChain>
</file>

<file path=xl/comments1.xml><?xml version="1.0" encoding="utf-8"?>
<comments xmlns="http://schemas.openxmlformats.org/spreadsheetml/2006/main">
  <authors>
    <author>RGL</author>
  </authors>
  <commentList>
    <comment ref="B3" authorId="0">
      <text>
        <r>
          <rPr>
            <sz val="9"/>
            <color indexed="81"/>
            <rFont val="Tahoma"/>
            <family val="2"/>
          </rPr>
          <t xml:space="preserve">
  </t>
        </r>
        <r>
          <rPr>
            <sz val="12"/>
            <color indexed="81"/>
            <rFont val="Arial"/>
            <family val="2"/>
          </rPr>
          <t>1. Points remplacés par des virgules pour pouvoir effectuer des calculs
  2. Arrondis à 1 décimale</t>
        </r>
      </text>
    </comment>
  </commentList>
</comments>
</file>

<file path=xl/sharedStrings.xml><?xml version="1.0" encoding="utf-8"?>
<sst xmlns="http://schemas.openxmlformats.org/spreadsheetml/2006/main" count="4146" uniqueCount="1013">
  <si>
    <t>===== CPanel : 0 ====</t>
  </si>
  <si>
    <t>== CPanelLabel : name ==</t>
  </si>
  <si>
    <t>== CPanelLabel : height ==</t>
  </si>
  <si>
    <t>== CPanelLabel : color ==</t>
  </si>
  <si>
    <t>== CPanelLabel : origin ==</t>
  </si>
  <si>
    <t>== CPanelLabel : direction ==</t>
  </si>
  <si>
    <t>== CSide : left ==</t>
  </si>
  <si>
    <t>#0</t>
  </si>
  <si>
    <t>#1</t>
  </si>
  <si>
    <t>#2</t>
  </si>
  <si>
    <t>#3</t>
  </si>
  <si>
    <t>#4</t>
  </si>
  <si>
    <t>#5</t>
  </si>
  <si>
    <t>#6</t>
  </si>
  <si>
    <t>== CSide : top ==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</si>
  <si>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</si>
  <si>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</si>
  <si>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</si>
  <si>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</si>
  <si>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</si>
  <si>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</si>
  <si>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</si>
  <si>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</si>
  <si>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</si>
  <si>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</si>
  <si>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</si>
  <si>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</si>
  <si>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</si>
  <si>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</si>
  <si>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== CSide : right ==</t>
  </si>
  <si>
    <t>== CSide : bottom ==</t>
  </si>
  <si>
    <t>== CSide : cutLeft ==</t>
  </si>
  <si>
    <t>== CSide : cutTop ==</t>
  </si>
  <si>
    <t>== CSide : cutRight ==</t>
  </si>
  <si>
    <t>== CSide : cutBottom ==</t>
  </si>
  <si>
    <t>===== CPanel : 1 ====</t>
  </si>
  <si>
    <t>===== CPanel : 2 ====</t>
  </si>
  <si>
    <t>===== CPanel : 3 ====</t>
  </si>
  <si>
    <t>X</t>
  </si>
  <si>
    <t>Y</t>
  </si>
  <si>
    <t>Pince</t>
  </si>
  <si>
    <t>Corde</t>
  </si>
  <si>
    <t>Z</t>
  </si>
  <si>
    <t>Creux</t>
  </si>
  <si>
    <t>3D</t>
  </si>
  <si>
    <t>===== CPanel : 4 ====</t>
  </si>
  <si>
    <t>Panel 0</t>
  </si>
  <si>
    <t>Panel 1</t>
  </si>
  <si>
    <t>Panel 2</t>
  </si>
  <si>
    <t>Panel 3</t>
  </si>
  <si>
    <t>Panel 4</t>
  </si>
  <si>
    <t>Voile 3D</t>
  </si>
  <si>
    <t>Diff.Corde</t>
  </si>
  <si>
    <t>Horiz</t>
  </si>
  <si>
    <t>104.169</t>
  </si>
  <si>
    <t>29.817</t>
  </si>
  <si>
    <t>89.9631</t>
  </si>
  <si>
    <t>23.7837</t>
  </si>
  <si>
    <t>76.606</t>
  </si>
  <si>
    <t>16.8218</t>
  </si>
  <si>
    <t>60.6244</t>
  </si>
  <si>
    <t>9.43178</t>
  </si>
  <si>
    <t>44.6461</t>
  </si>
  <si>
    <t>2.17412</t>
  </si>
  <si>
    <t>GV Développée</t>
  </si>
  <si>
    <t>H.Laize</t>
  </si>
  <si>
    <t>▼</t>
  </si>
  <si>
    <t>P/C</t>
  </si>
  <si>
    <t>Test sail 1 (flat)</t>
  </si>
  <si>
    <t>111.06</t>
  </si>
  <si>
    <t>33.1077</t>
  </si>
  <si>
    <t>97.6131</t>
  </si>
  <si>
    <t>25.7196</t>
  </si>
  <si>
    <t>81.9962</t>
  </si>
  <si>
    <t>17.992</t>
  </si>
  <si>
    <t>64.5758</t>
  </si>
  <si>
    <t>10.1813</t>
  </si>
  <si>
    <t>45.9668</t>
  </si>
  <si>
    <t>2.38867</t>
  </si>
  <si>
    <t>SailCut_CAD</t>
  </si>
  <si>
    <t>3.96222</t>
  </si>
  <si>
    <t>-0.626852</t>
  </si>
  <si>
    <t>39.9939</t>
  </si>
  <si>
    <t>5.22732</t>
  </si>
  <si>
    <t>41.0113</t>
  </si>
  <si>
    <t>65.9737</t>
  </si>
  <si>
    <t>42.0228</t>
  </si>
  <si>
    <t>126.72</t>
  </si>
  <si>
    <t>43.0278</t>
  </si>
  <si>
    <t>187.466</t>
  </si>
  <si>
    <t>44.0256</t>
  </si>
  <si>
    <t>248.213</t>
  </si>
  <si>
    <t>45.0155</t>
  </si>
  <si>
    <t>308.959</t>
  </si>
  <si>
    <t>45.9966</t>
  </si>
  <si>
    <t>369.706</t>
  </si>
  <si>
    <t>76.0276</t>
  </si>
  <si>
    <t>103.608</t>
  </si>
  <si>
    <t>129.329</t>
  </si>
  <si>
    <t>153.719</t>
  </si>
  <si>
    <t>177.229</t>
  </si>
  <si>
    <t>200.221</t>
  </si>
  <si>
    <t>222.967</t>
  </si>
  <si>
    <t>245.658</t>
  </si>
  <si>
    <t>268.415</t>
  </si>
  <si>
    <t>291.306</t>
  </si>
  <si>
    <t>314.362</t>
  </si>
  <si>
    <t>337.584</t>
  </si>
  <si>
    <t>360.96</t>
  </si>
  <si>
    <t>384.468</t>
  </si>
  <si>
    <t>408.082</t>
  </si>
  <si>
    <t>431.777</t>
  </si>
  <si>
    <t>455.53</t>
  </si>
  <si>
    <t>479.324</t>
  </si>
  <si>
    <t>503.146</t>
  </si>
  <si>
    <t>526.99</t>
  </si>
  <si>
    <t>664.725</t>
  </si>
  <si>
    <t>4.84042</t>
  </si>
  <si>
    <t>641.764</t>
  </si>
  <si>
    <t>65.6493</t>
  </si>
  <si>
    <t>618.804</t>
  </si>
  <si>
    <t>126.459</t>
  </si>
  <si>
    <t>595.846</t>
  </si>
  <si>
    <t>187.269</t>
  </si>
  <si>
    <t>572.891</t>
  </si>
  <si>
    <t>248.08</t>
  </si>
  <si>
    <t>549.939</t>
  </si>
  <si>
    <t>308.892</t>
  </si>
  <si>
    <t>76.437</t>
  </si>
  <si>
    <t>4.58831</t>
  </si>
  <si>
    <t>144.168</t>
  </si>
  <si>
    <t>3.33536</t>
  </si>
  <si>
    <t>176.058</t>
  </si>
  <si>
    <t>2.71358</t>
  </si>
  <si>
    <t>207.013</t>
  </si>
  <si>
    <t>2.10952</t>
  </si>
  <si>
    <t>237.297</t>
  </si>
  <si>
    <t>1.54134</t>
  </si>
  <si>
    <t>267.143</t>
  </si>
  <si>
    <t>1.03084</t>
  </si>
  <si>
    <t>296.757</t>
  </si>
  <si>
    <t>0.601154</t>
  </si>
  <si>
    <t>326.305</t>
  </si>
  <si>
    <t>0.274367</t>
  </si>
  <si>
    <t>355.921</t>
  </si>
  <si>
    <t>0.0693409</t>
  </si>
  <si>
    <t>385.704</t>
  </si>
  <si>
    <t>415.72</t>
  </si>
  <si>
    <t>0.0742379</t>
  </si>
  <si>
    <t>446.009</t>
  </si>
  <si>
    <t>0.293447</t>
  </si>
  <si>
    <t>476.584</t>
  </si>
  <si>
    <t>0.652596</t>
  </si>
  <si>
    <t>507.44</t>
  </si>
  <si>
    <t>1.14075</t>
  </si>
  <si>
    <t>538.555</t>
  </si>
  <si>
    <t>1.74189</t>
  </si>
  <si>
    <t>569.89</t>
  </si>
  <si>
    <t>2.43599</t>
  </si>
  <si>
    <t>601.401</t>
  </si>
  <si>
    <t>3.20017</t>
  </si>
  <si>
    <t>633.032</t>
  </si>
  <si>
    <t>4.00993</t>
  </si>
  <si>
    <t>5.92859</t>
  </si>
  <si>
    <t>1.01694</t>
  </si>
  <si>
    <t>66.6436</t>
  </si>
  <si>
    <t>2.02839</t>
  </si>
  <si>
    <t>127.386</t>
  </si>
  <si>
    <t>3.03323</t>
  </si>
  <si>
    <t>188.124</t>
  </si>
  <si>
    <t>4.03102</t>
  </si>
  <si>
    <t>248.87</t>
  </si>
  <si>
    <t>5.0208</t>
  </si>
  <si>
    <t>309.611</t>
  </si>
  <si>
    <t>6.15289</t>
  </si>
  <si>
    <t>379.706</t>
  </si>
  <si>
    <t>523.216</t>
  </si>
  <si>
    <t>0.0647363</t>
  </si>
  <si>
    <t>-0.0497029</t>
  </si>
  <si>
    <t>40.0049</t>
  </si>
  <si>
    <t>0.24522</t>
  </si>
  <si>
    <t>41.1844</t>
  </si>
  <si>
    <t>61.0796</t>
  </si>
  <si>
    <t>42.3618</t>
  </si>
  <si>
    <t>121.914</t>
  </si>
  <si>
    <t>43.5366</t>
  </si>
  <si>
    <t>182.748</t>
  </si>
  <si>
    <t>44.7084</t>
  </si>
  <si>
    <t>243.583</t>
  </si>
  <si>
    <t>45.8769</t>
  </si>
  <si>
    <t>304.417</t>
  </si>
  <si>
    <t>47.0413</t>
  </si>
  <si>
    <t>365.252</t>
  </si>
  <si>
    <t>69.2914</t>
  </si>
  <si>
    <t>365.251</t>
  </si>
  <si>
    <t>89.0326</t>
  </si>
  <si>
    <t>107.025</t>
  </si>
  <si>
    <t>365.25</t>
  </si>
  <si>
    <t>123.898</t>
  </si>
  <si>
    <t>140.13</t>
  </si>
  <si>
    <t>365.249</t>
  </si>
  <si>
    <t>156.058</t>
  </si>
  <si>
    <t>171.891</t>
  </si>
  <si>
    <t>365.248</t>
  </si>
  <si>
    <t>187.751</t>
  </si>
  <si>
    <t>203.692</t>
  </si>
  <si>
    <t>219.736</t>
  </si>
  <si>
    <t>365.247</t>
  </si>
  <si>
    <t>235.878</t>
  </si>
  <si>
    <t>252.106</t>
  </si>
  <si>
    <t>365.246</t>
  </si>
  <si>
    <t>268.405</t>
  </si>
  <si>
    <t>284.76</t>
  </si>
  <si>
    <t>301.159</t>
  </si>
  <si>
    <t>365.245</t>
  </si>
  <si>
    <t>317.593</t>
  </si>
  <si>
    <t>334.056</t>
  </si>
  <si>
    <t>365.244</t>
  </si>
  <si>
    <t>350.546</t>
  </si>
  <si>
    <t>367.062</t>
  </si>
  <si>
    <t>383.606</t>
  </si>
  <si>
    <t>365.243</t>
  </si>
  <si>
    <t>520.997</t>
  </si>
  <si>
    <t>498.098</t>
  </si>
  <si>
    <t>61.0781</t>
  </si>
  <si>
    <t>475.199</t>
  </si>
  <si>
    <t>121.911</t>
  </si>
  <si>
    <t>452.301</t>
  </si>
  <si>
    <t>182.744</t>
  </si>
  <si>
    <t>429.402</t>
  </si>
  <si>
    <t>243.577</t>
  </si>
  <si>
    <t>406.504</t>
  </si>
  <si>
    <t>304.41</t>
  </si>
  <si>
    <t>70.0341</t>
  </si>
  <si>
    <t>0.145186</t>
  </si>
  <si>
    <t>123.333</t>
  </si>
  <si>
    <t>0.0150333</t>
  </si>
  <si>
    <t>147.722</t>
  </si>
  <si>
    <t>171.233</t>
  </si>
  <si>
    <t>0.0155118</t>
  </si>
  <si>
    <t>194.226</t>
  </si>
  <si>
    <t>0.0529091</t>
  </si>
  <si>
    <t>216.973</t>
  </si>
  <si>
    <t>0.102208</t>
  </si>
  <si>
    <t>239.664</t>
  </si>
  <si>
    <t>0.154429</t>
  </si>
  <si>
    <t>262.421</t>
  </si>
  <si>
    <t>0.202864</t>
  </si>
  <si>
    <t>285.312</t>
  </si>
  <si>
    <t>0.243414</t>
  </si>
  <si>
    <t>308.367</t>
  </si>
  <si>
    <t>0.274311</t>
  </si>
  <si>
    <t>331.59</t>
  </si>
  <si>
    <t>0.29551</t>
  </si>
  <si>
    <t>354.966</t>
  </si>
  <si>
    <t>0.308007</t>
  </si>
  <si>
    <t>378.474</t>
  </si>
  <si>
    <t>0.31321</t>
  </si>
  <si>
    <t>402.088</t>
  </si>
  <si>
    <t>0.31247</t>
  </si>
  <si>
    <t>425.782</t>
  </si>
  <si>
    <t>0.306788</t>
  </si>
  <si>
    <t>449.536</t>
  </si>
  <si>
    <t>0.296727</t>
  </si>
  <si>
    <t>473.33</t>
  </si>
  <si>
    <t>0.282484</t>
  </si>
  <si>
    <t>497.153</t>
  </si>
  <si>
    <t>0.264113</t>
  </si>
  <si>
    <t>0.378485</t>
  </si>
  <si>
    <t>1.19196</t>
  </si>
  <si>
    <t>61.8551</t>
  </si>
  <si>
    <t>2.36927</t>
  </si>
  <si>
    <t>122.688</t>
  </si>
  <si>
    <t>3.544</t>
  </si>
  <si>
    <t>183.519</t>
  </si>
  <si>
    <t>4.71586</t>
  </si>
  <si>
    <t>244.353</t>
  </si>
  <si>
    <t>5.88427</t>
  </si>
  <si>
    <t>305.185</t>
  </si>
  <si>
    <t>7.22544</t>
  </si>
  <si>
    <t>375.253</t>
  </si>
  <si>
    <t>69.2916</t>
  </si>
  <si>
    <t>375.251</t>
  </si>
  <si>
    <t>89.0328</t>
  </si>
  <si>
    <t>375.25</t>
  </si>
  <si>
    <t>140.131</t>
  </si>
  <si>
    <t>375.249</t>
  </si>
  <si>
    <t>171.892</t>
  </si>
  <si>
    <t>375.248</t>
  </si>
  <si>
    <t>203.693</t>
  </si>
  <si>
    <t>375.247</t>
  </si>
  <si>
    <t>375.246</t>
  </si>
  <si>
    <t>268.406</t>
  </si>
  <si>
    <t>284.761</t>
  </si>
  <si>
    <t>375.245</t>
  </si>
  <si>
    <t>375.244</t>
  </si>
  <si>
    <t>379.842</t>
  </si>
  <si>
    <t>375.243</t>
  </si>
  <si>
    <t>0.0283745</t>
  </si>
  <si>
    <t>-0.0238059</t>
  </si>
  <si>
    <t>40.0071</t>
  </si>
  <si>
    <t>0.13481</t>
  </si>
  <si>
    <t>41.3363</t>
  </si>
  <si>
    <t>60.9665</t>
  </si>
  <si>
    <t>42.6649</t>
  </si>
  <si>
    <t>121.798</t>
  </si>
  <si>
    <t>43.9929</t>
  </si>
  <si>
    <t>182.63</t>
  </si>
  <si>
    <t>45.32</t>
  </si>
  <si>
    <t>243.462</t>
  </si>
  <si>
    <t>46.646</t>
  </si>
  <si>
    <t>304.293</t>
  </si>
  <si>
    <t>47.9706</t>
  </si>
  <si>
    <t>365.125</t>
  </si>
  <si>
    <t>61.1663</t>
  </si>
  <si>
    <t>72.5379</t>
  </si>
  <si>
    <t>82.7193</t>
  </si>
  <si>
    <t>92.204</t>
  </si>
  <si>
    <t>101.337</t>
  </si>
  <si>
    <t>110.332</t>
  </si>
  <si>
    <t>119.307</t>
  </si>
  <si>
    <t>365.126</t>
  </si>
  <si>
    <t>128.316</t>
  </si>
  <si>
    <t>137.378</t>
  </si>
  <si>
    <t>146.492</t>
  </si>
  <si>
    <t>155.653</t>
  </si>
  <si>
    <t>164.85</t>
  </si>
  <si>
    <t>174.076</t>
  </si>
  <si>
    <t>183.324</t>
  </si>
  <si>
    <t>192.591</t>
  </si>
  <si>
    <t>201.874</t>
  </si>
  <si>
    <t>211.171</t>
  </si>
  <si>
    <t>220.484</t>
  </si>
  <si>
    <t>229.813</t>
  </si>
  <si>
    <t>239.159</t>
  </si>
  <si>
    <t>376.569</t>
  </si>
  <si>
    <t>353.667</t>
  </si>
  <si>
    <t>60.9666</t>
  </si>
  <si>
    <t>330.766</t>
  </si>
  <si>
    <t>307.864</t>
  </si>
  <si>
    <t>284.962</t>
  </si>
  <si>
    <t>262.061</t>
  </si>
  <si>
    <t>304.294</t>
  </si>
  <si>
    <t>62.2559</t>
  </si>
  <si>
    <t>0.0731213</t>
  </si>
  <si>
    <t>99.9882</t>
  </si>
  <si>
    <t>0.00456855</t>
  </si>
  <si>
    <t>116.861</t>
  </si>
  <si>
    <t>133.094</t>
  </si>
  <si>
    <t>0.00938471</t>
  </si>
  <si>
    <t>149.021</t>
  </si>
  <si>
    <t>0.0265997</t>
  </si>
  <si>
    <t>164.855</t>
  </si>
  <si>
    <t>0.0464994</t>
  </si>
  <si>
    <t>180.714</t>
  </si>
  <si>
    <t>0.0656411</t>
  </si>
  <si>
    <t>196.656</t>
  </si>
  <si>
    <t>0.082228</t>
  </si>
  <si>
    <t>212.699</t>
  </si>
  <si>
    <t>0.0956843</t>
  </si>
  <si>
    <t>228.841</t>
  </si>
  <si>
    <t>0.106164</t>
  </si>
  <si>
    <t>245.07</t>
  </si>
  <si>
    <t>0.114148</t>
  </si>
  <si>
    <t>261.369</t>
  </si>
  <si>
    <t>0.120176</t>
  </si>
  <si>
    <t>277.724</t>
  </si>
  <si>
    <t>0.12471</t>
  </si>
  <si>
    <t>294.122</t>
  </si>
  <si>
    <t>0.128093</t>
  </si>
  <si>
    <t>310.556</t>
  </si>
  <si>
    <t>0.130565</t>
  </si>
  <si>
    <t>327.019</t>
  </si>
  <si>
    <t>0.132303</t>
  </si>
  <si>
    <t>343.509</t>
  </si>
  <si>
    <t>0.133462</t>
  </si>
  <si>
    <t>360.025</t>
  </si>
  <si>
    <t>0.13419</t>
  </si>
  <si>
    <t>0.245736</t>
  </si>
  <si>
    <t>1.34581</t>
  </si>
  <si>
    <t>61.8403</t>
  </si>
  <si>
    <t>2.67443</t>
  </si>
  <si>
    <t>122.672</t>
  </si>
  <si>
    <t>4.00238</t>
  </si>
  <si>
    <t>183.503</t>
  </si>
  <si>
    <t>5.32951</t>
  </si>
  <si>
    <t>244.334</t>
  </si>
  <si>
    <t>6.65553</t>
  </si>
  <si>
    <t>305.165</t>
  </si>
  <si>
    <t>8.17885</t>
  </si>
  <si>
    <t>375.125</t>
  </si>
  <si>
    <t>61.1662</t>
  </si>
  <si>
    <t>72.5378</t>
  </si>
  <si>
    <t>92.2039</t>
  </si>
  <si>
    <t>375.126</t>
  </si>
  <si>
    <t>137.377</t>
  </si>
  <si>
    <t>201.873</t>
  </si>
  <si>
    <t>235.395</t>
  </si>
  <si>
    <t>0.00781004</t>
  </si>
  <si>
    <t>-0.00737417</t>
  </si>
  <si>
    <t>40.0094</t>
  </si>
  <si>
    <t>0.0473782</t>
  </si>
  <si>
    <t>41.4425</t>
  </si>
  <si>
    <t>60.8768</t>
  </si>
  <si>
    <t>42.8755</t>
  </si>
  <si>
    <t>121.706</t>
  </si>
  <si>
    <t>44.3084</t>
  </si>
  <si>
    <t>182.536</t>
  </si>
  <si>
    <t>45.7412</t>
  </si>
  <si>
    <t>243.365</t>
  </si>
  <si>
    <t>47.1738</t>
  </si>
  <si>
    <t>304.195</t>
  </si>
  <si>
    <t>48.6056</t>
  </si>
  <si>
    <t>365.024</t>
  </si>
  <si>
    <t>51.8494</t>
  </si>
  <si>
    <t>54.5625</t>
  </si>
  <si>
    <t>56.9514</t>
  </si>
  <si>
    <t>59.1671</t>
  </si>
  <si>
    <t>61.3061</t>
  </si>
  <si>
    <t>63.4217</t>
  </si>
  <si>
    <t>65.5385</t>
  </si>
  <si>
    <t>67.666</t>
  </si>
  <si>
    <t>69.8055</t>
  </si>
  <si>
    <t>71.9558</t>
  </si>
  <si>
    <t>365.025</t>
  </si>
  <si>
    <t>74.1147</t>
  </si>
  <si>
    <t>76.28</t>
  </si>
  <si>
    <t>78.4505</t>
  </si>
  <si>
    <t>80.625</t>
  </si>
  <si>
    <t>82.8033</t>
  </si>
  <si>
    <t>84.985</t>
  </si>
  <si>
    <t>87.1704</t>
  </si>
  <si>
    <t>89.3597</t>
  </si>
  <si>
    <t>91.5531</t>
  </si>
  <si>
    <t>93.7509</t>
  </si>
  <si>
    <t>231.197</t>
  </si>
  <si>
    <t>208.289</t>
  </si>
  <si>
    <t>60.877</t>
  </si>
  <si>
    <t>185.382</t>
  </si>
  <si>
    <t>121.707</t>
  </si>
  <si>
    <t>162.474</t>
  </si>
  <si>
    <t>139.566</t>
  </si>
  <si>
    <t>243.366</t>
  </si>
  <si>
    <t>116.659</t>
  </si>
  <si>
    <t>53.2045</t>
  </si>
  <si>
    <t>0.0236995</t>
  </si>
  <si>
    <t>74.7571</t>
  </si>
  <si>
    <t>0.000435871</t>
  </si>
  <si>
    <t>84.2417</t>
  </si>
  <si>
    <t>93.3746</t>
  </si>
  <si>
    <t>0.00394869</t>
  </si>
  <si>
    <t>102.37</t>
  </si>
  <si>
    <t>0.00989779</t>
  </si>
  <si>
    <t>111.345</t>
  </si>
  <si>
    <t>0.0161796</t>
  </si>
  <si>
    <t>120.354</t>
  </si>
  <si>
    <t>0.0218881</t>
  </si>
  <si>
    <t>129.415</t>
  </si>
  <si>
    <t>0.026686</t>
  </si>
  <si>
    <t>138.53</t>
  </si>
  <si>
    <t>0.0305703</t>
  </si>
  <si>
    <t>147.691</t>
  </si>
  <si>
    <t>0.0336872</t>
  </si>
  <si>
    <t>156.888</t>
  </si>
  <si>
    <t>0.0362171</t>
  </si>
  <si>
    <t>166.114</t>
  </si>
  <si>
    <t>0.038317</t>
  </si>
  <si>
    <t>175.362</t>
  </si>
  <si>
    <t>0.0401029</t>
  </si>
  <si>
    <t>184.629</t>
  </si>
  <si>
    <t>0.0416534</t>
  </si>
  <si>
    <t>193.911</t>
  </si>
  <si>
    <t>0.0430207</t>
  </si>
  <si>
    <t>203.209</t>
  </si>
  <si>
    <t>0.0442428</t>
  </si>
  <si>
    <t>212.522</t>
  </si>
  <si>
    <t>0.0453518</t>
  </si>
  <si>
    <t>221.851</t>
  </si>
  <si>
    <t>0.0463783</t>
  </si>
  <si>
    <t>0.119175</t>
  </si>
  <si>
    <t>1.45357</t>
  </si>
  <si>
    <t>61.8189</t>
  </si>
  <si>
    <t>2.88658</t>
  </si>
  <si>
    <t>122.648</t>
  </si>
  <si>
    <t>4.31952</t>
  </si>
  <si>
    <t>183.478</t>
  </si>
  <si>
    <t>5.75232</t>
  </si>
  <si>
    <t>244.307</t>
  </si>
  <si>
    <t>7.18485</t>
  </si>
  <si>
    <t>305.136</t>
  </si>
  <si>
    <t>8.82987</t>
  </si>
  <si>
    <t>375.023</t>
  </si>
  <si>
    <t>51.8492</t>
  </si>
  <si>
    <t>375.024</t>
  </si>
  <si>
    <t>54.5623</t>
  </si>
  <si>
    <t>56.9512</t>
  </si>
  <si>
    <t>59.1669</t>
  </si>
  <si>
    <t>61.306</t>
  </si>
  <si>
    <t>63.4215</t>
  </si>
  <si>
    <t>65.5384</t>
  </si>
  <si>
    <t>67.6658</t>
  </si>
  <si>
    <t>69.8054</t>
  </si>
  <si>
    <t>71.9557</t>
  </si>
  <si>
    <t>375.025</t>
  </si>
  <si>
    <t>74.1145</t>
  </si>
  <si>
    <t>76.2799</t>
  </si>
  <si>
    <t>78.4503</t>
  </si>
  <si>
    <t>80.6249</t>
  </si>
  <si>
    <t>82.8031</t>
  </si>
  <si>
    <t>84.9848</t>
  </si>
  <si>
    <t>87.1702</t>
  </si>
  <si>
    <t>89.3595</t>
  </si>
  <si>
    <t>89.9851</t>
  </si>
  <si>
    <t>0.0146483</t>
  </si>
  <si>
    <t>-0.00798169</t>
  </si>
  <si>
    <t>40.0106</t>
  </si>
  <si>
    <t>0.0409511</t>
  </si>
  <si>
    <t>40.473</t>
  </si>
  <si>
    <t>16.4054</t>
  </si>
  <si>
    <t>40.9348</t>
  </si>
  <si>
    <t>32.7699</t>
  </si>
  <si>
    <t>41.3957</t>
  </si>
  <si>
    <t>49.1344</t>
  </si>
  <si>
    <t>41.8542</t>
  </si>
  <si>
    <t>65.4989</t>
  </si>
  <si>
    <t>42.3053</t>
  </si>
  <si>
    <t>81.8633</t>
  </si>
  <si>
    <t>42.6995</t>
  </si>
  <si>
    <t>98.2276</t>
  </si>
  <si>
    <t>42.9503</t>
  </si>
  <si>
    <t>98.2736</t>
  </si>
  <si>
    <t>43.2007</t>
  </si>
  <si>
    <t>98.3211</t>
  </si>
  <si>
    <t>43.4511</t>
  </si>
  <si>
    <t>98.3693</t>
  </si>
  <si>
    <t>43.7014</t>
  </si>
  <si>
    <t>98.4177</t>
  </si>
  <si>
    <t>43.9517</t>
  </si>
  <si>
    <t>98.4662</t>
  </si>
  <si>
    <t>44.202</t>
  </si>
  <si>
    <t>98.5147</t>
  </si>
  <si>
    <t>44.4523</t>
  </si>
  <si>
    <t>98.5632</t>
  </si>
  <si>
    <t>44.7026</t>
  </si>
  <si>
    <t>98.6117</t>
  </si>
  <si>
    <t>44.9529</t>
  </si>
  <si>
    <t>98.6603</t>
  </si>
  <si>
    <t>45.2031</t>
  </si>
  <si>
    <t>98.709</t>
  </si>
  <si>
    <t>45.4534</t>
  </si>
  <si>
    <t>98.7578</t>
  </si>
  <si>
    <t>45.7036</t>
  </si>
  <si>
    <t>98.8068</t>
  </si>
  <si>
    <t>45.9537</t>
  </si>
  <si>
    <t>98.8559</t>
  </si>
  <si>
    <t>46.2039</t>
  </si>
  <si>
    <t>98.9052</t>
  </si>
  <si>
    <t>46.454</t>
  </si>
  <si>
    <t>98.9547</t>
  </si>
  <si>
    <t>46.7041</t>
  </si>
  <si>
    <t>99.0043</t>
  </si>
  <si>
    <t>46.9541</t>
  </si>
  <si>
    <t>99.0541</t>
  </si>
  <si>
    <t>47.2041</t>
  </si>
  <si>
    <t>99.1041</t>
  </si>
  <si>
    <t>47.4541</t>
  </si>
  <si>
    <t>99.1543</t>
  </si>
  <si>
    <t>47.704</t>
  </si>
  <si>
    <t>99.2045</t>
  </si>
  <si>
    <t>85.1546</t>
  </si>
  <si>
    <t>78.9111</t>
  </si>
  <si>
    <t>16.5676</t>
  </si>
  <si>
    <t>72.6678</t>
  </si>
  <si>
    <t>33.0943</t>
  </si>
  <si>
    <t>66.4247</t>
  </si>
  <si>
    <t>49.6211</t>
  </si>
  <si>
    <t>60.182</t>
  </si>
  <si>
    <t>66.148</t>
  </si>
  <si>
    <t>53.9404</t>
  </si>
  <si>
    <t>82.6753</t>
  </si>
  <si>
    <t>43.254</t>
  </si>
  <si>
    <t>0.0256425</t>
  </si>
  <si>
    <t>48.3555</t>
  </si>
  <si>
    <t>0.00666658</t>
  </si>
  <si>
    <t>50.5711</t>
  </si>
  <si>
    <t>0.00193931</t>
  </si>
  <si>
    <t>52.7102</t>
  </si>
  <si>
    <t>54.8257</t>
  </si>
  <si>
    <t>0.000152919</t>
  </si>
  <si>
    <t>56.9426</t>
  </si>
  <si>
    <t>0.00174105</t>
  </si>
  <si>
    <t>59.07</t>
  </si>
  <si>
    <t>0.00424447</t>
  </si>
  <si>
    <t>61.2095</t>
  </si>
  <si>
    <t>0.00728846</t>
  </si>
  <si>
    <t>63.3598</t>
  </si>
  <si>
    <t>0.0106179</t>
  </si>
  <si>
    <t>65.5186</t>
  </si>
  <si>
    <t>0.0140655</t>
  </si>
  <si>
    <t>67.684</t>
  </si>
  <si>
    <t>0.0175247</t>
  </si>
  <si>
    <t>69.8543</t>
  </si>
  <si>
    <t>0.020929</t>
  </si>
  <si>
    <t>72.0289</t>
  </si>
  <si>
    <t>0.0242373</t>
  </si>
  <si>
    <t>74.2071</t>
  </si>
  <si>
    <t>0.0274231</t>
  </si>
  <si>
    <t>76.3888</t>
  </si>
  <si>
    <t>0.0304685</t>
  </si>
  <si>
    <t>78.5741</t>
  </si>
  <si>
    <t>0.0333587</t>
  </si>
  <si>
    <t>80.7633</t>
  </si>
  <si>
    <t>0.0360796</t>
  </si>
  <si>
    <t>82.9567</t>
  </si>
  <si>
    <t>0.0386157</t>
  </si>
  <si>
    <t>0.229796</t>
  </si>
  <si>
    <t>0.488932</t>
  </si>
  <si>
    <t>17.5352</t>
  </si>
  <si>
    <t>0.950746</t>
  </si>
  <si>
    <t>33.8984</t>
  </si>
  <si>
    <t>1.41142</t>
  </si>
  <si>
    <t>50.257</t>
  </si>
  <si>
    <t>1.86987</t>
  </si>
  <si>
    <t>66.6192</t>
  </si>
  <si>
    <t>2.32045</t>
  </si>
  <si>
    <t>82.9655</t>
  </si>
  <si>
    <t>3.49431</t>
  </si>
  <si>
    <t>131.702</t>
  </si>
  <si>
    <t>35.7316</t>
  </si>
  <si>
    <t>137.617</t>
  </si>
  <si>
    <t>35.7469</t>
  </si>
  <si>
    <t>137.621</t>
  </si>
  <si>
    <t>35.8918</t>
  </si>
  <si>
    <t>137.649</t>
  </si>
  <si>
    <t>36.1045</t>
  </si>
  <si>
    <t>137.69</t>
  </si>
  <si>
    <t>36.3463</t>
  </si>
  <si>
    <t>137.737</t>
  </si>
  <si>
    <t>36.5964</t>
  </si>
  <si>
    <t>137.785</t>
  </si>
  <si>
    <t>36.8451</t>
  </si>
  <si>
    <t>137.833</t>
  </si>
  <si>
    <t>37.089</t>
  </si>
  <si>
    <t>137.88</t>
  </si>
  <si>
    <t>37.3277</t>
  </si>
  <si>
    <t>137.927</t>
  </si>
  <si>
    <t>37.5619</t>
  </si>
  <si>
    <t>137.972</t>
  </si>
  <si>
    <t>37.7927</t>
  </si>
  <si>
    <t>138.017</t>
  </si>
  <si>
    <t>38.021</t>
  </si>
  <si>
    <t>138.062</t>
  </si>
  <si>
    <t>38.2474</t>
  </si>
  <si>
    <t>138.107</t>
  </si>
  <si>
    <t>38.4722</t>
  </si>
  <si>
    <t>138.151</t>
  </si>
  <si>
    <t>38.6957</t>
  </si>
  <si>
    <t>138.195</t>
  </si>
  <si>
    <t>38.918</t>
  </si>
  <si>
    <t>138.239</t>
  </si>
  <si>
    <t>39.139</t>
  </si>
  <si>
    <t>138.283</t>
  </si>
  <si>
    <t>33.3951</t>
  </si>
  <si>
    <t>137.129</t>
  </si>
  <si>
    <t>Test sail 1 (3D)</t>
  </si>
  <si>
    <t>911.205</t>
  </si>
  <si>
    <t>382.135</t>
  </si>
  <si>
    <t>35.9467</t>
  </si>
  <si>
    <t>260.757</t>
  </si>
  <si>
    <t>321.513</t>
  </si>
  <si>
    <t>382.27</t>
  </si>
  <si>
    <t>443.026</t>
  </si>
  <si>
    <t>503.783</t>
  </si>
  <si>
    <t>564.54</t>
  </si>
  <si>
    <t>672.691</t>
  </si>
  <si>
    <t>19.6776</t>
  </si>
  <si>
    <t>695.382</t>
  </si>
  <si>
    <t>35.3624</t>
  </si>
  <si>
    <t>718.073</t>
  </si>
  <si>
    <t>47.4816</t>
  </si>
  <si>
    <t>740.764</t>
  </si>
  <si>
    <t>56.4369</t>
  </si>
  <si>
    <t>763.455</t>
  </si>
  <si>
    <t>62.604</t>
  </si>
  <si>
    <t>786.146</t>
  </si>
  <si>
    <t>66.3334</t>
  </si>
  <si>
    <t>808.837</t>
  </si>
  <si>
    <t>67.95</t>
  </si>
  <si>
    <t>831.528</t>
  </si>
  <si>
    <t>67.7539</t>
  </si>
  <si>
    <t>854.219</t>
  </si>
  <si>
    <t>66.0201</t>
  </si>
  <si>
    <t>876.91</t>
  </si>
  <si>
    <t>62.9989</t>
  </si>
  <si>
    <t>899.602</t>
  </si>
  <si>
    <t>58.9164</t>
  </si>
  <si>
    <t>922.293</t>
  </si>
  <si>
    <t>53.9744</t>
  </si>
  <si>
    <t>944.984</t>
  </si>
  <si>
    <t>48.3507</t>
  </si>
  <si>
    <t>967.675</t>
  </si>
  <si>
    <t>42.1997</t>
  </si>
  <si>
    <t>990.366</t>
  </si>
  <si>
    <t>35.6526</t>
  </si>
  <si>
    <t>1013.06</t>
  </si>
  <si>
    <t>28.8178</t>
  </si>
  <si>
    <t>1035.75</t>
  </si>
  <si>
    <t>21.7812</t>
  </si>
  <si>
    <t>1058.44</t>
  </si>
  <si>
    <t>14.6073</t>
  </si>
  <si>
    <t>1081.13</t>
  </si>
  <si>
    <t>7.33911</t>
  </si>
  <si>
    <t>1103.82</t>
  </si>
  <si>
    <t>199.462</t>
  </si>
  <si>
    <t>1218.14</t>
  </si>
  <si>
    <t>260.308</t>
  </si>
  <si>
    <t>1195.27</t>
  </si>
  <si>
    <t>321.154</t>
  </si>
  <si>
    <t>1172.41</t>
  </si>
  <si>
    <t>382.001</t>
  </si>
  <si>
    <t>1149.55</t>
  </si>
  <si>
    <t>442.847</t>
  </si>
  <si>
    <t>1126.68</t>
  </si>
  <si>
    <t>503.693</t>
  </si>
  <si>
    <t>679.55</t>
  </si>
  <si>
    <t>199.973</t>
  </si>
  <si>
    <t>21.338</t>
  </si>
  <si>
    <t>709.1</t>
  </si>
  <si>
    <t>199.946</t>
  </si>
  <si>
    <t>39.3922</t>
  </si>
  <si>
    <t>738.65</t>
  </si>
  <si>
    <t>199.919</t>
  </si>
  <si>
    <t>54.3357</t>
  </si>
  <si>
    <t>768.2</t>
  </si>
  <si>
    <t>199.892</t>
  </si>
  <si>
    <t>66.3415</t>
  </si>
  <si>
    <t>797.75</t>
  </si>
  <si>
    <t>199.865</t>
  </si>
  <si>
    <t>75.5826</t>
  </si>
  <si>
    <t>827.3</t>
  </si>
  <si>
    <t>199.838</t>
  </si>
  <si>
    <t>82.232</t>
  </si>
  <si>
    <t>856.85</t>
  </si>
  <si>
    <t>199.812</t>
  </si>
  <si>
    <t>86.4626</t>
  </si>
  <si>
    <t>886.4</t>
  </si>
  <si>
    <t>199.785</t>
  </si>
  <si>
    <t>88.4474</t>
  </si>
  <si>
    <t>915.95</t>
  </si>
  <si>
    <t>199.758</t>
  </si>
  <si>
    <t>88.3592</t>
  </si>
  <si>
    <t>945.5</t>
  </si>
  <si>
    <t>199.731</t>
  </si>
  <si>
    <t>86.371</t>
  </si>
  <si>
    <t>975.05</t>
  </si>
  <si>
    <t>199.704</t>
  </si>
  <si>
    <t>82.6555</t>
  </si>
  <si>
    <t>1004.6</t>
  </si>
  <si>
    <t>199.677</t>
  </si>
  <si>
    <t>77.3856</t>
  </si>
  <si>
    <t>1034.15</t>
  </si>
  <si>
    <t>199.65</t>
  </si>
  <si>
    <t>70.7341</t>
  </si>
  <si>
    <t>1063.7</t>
  </si>
  <si>
    <t>199.623</t>
  </si>
  <si>
    <t>62.8739</t>
  </si>
  <si>
    <t>1093.25</t>
  </si>
  <si>
    <t>199.596</t>
  </si>
  <si>
    <t>53.9775</t>
  </si>
  <si>
    <t>1122.8</t>
  </si>
  <si>
    <t>199.569</t>
  </si>
  <si>
    <t>44.2179</t>
  </si>
  <si>
    <t>1152.35</t>
  </si>
  <si>
    <t>199.542</t>
  </si>
  <si>
    <t>33.7676</t>
  </si>
  <si>
    <t>1181.9</t>
  </si>
  <si>
    <t>199.515</t>
  </si>
  <si>
    <t>22.7995</t>
  </si>
  <si>
    <t>1211.45</t>
  </si>
  <si>
    <t>199.488</t>
  </si>
  <si>
    <t>11.486</t>
  </si>
  <si>
    <t>842.616</t>
  </si>
  <si>
    <t>747.079</t>
  </si>
  <si>
    <t>26.1014</t>
  </si>
  <si>
    <t>625.386</t>
  </si>
  <si>
    <t>686.232</t>
  </si>
  <si>
    <t>807.925</t>
  </si>
  <si>
    <t>868.771</t>
  </si>
  <si>
    <t>929.618</t>
  </si>
  <si>
    <t>665.832</t>
  </si>
  <si>
    <t>15.6394</t>
  </si>
  <si>
    <t>681.664</t>
  </si>
  <si>
    <t>27.438</t>
  </si>
  <si>
    <t>697.496</t>
  </si>
  <si>
    <t>35.9937</t>
  </si>
  <si>
    <t>713.328</t>
  </si>
  <si>
    <t>41.836</t>
  </si>
  <si>
    <t>729.161</t>
  </si>
  <si>
    <t>45.4303</t>
  </si>
  <si>
    <t>744.993</t>
  </si>
  <si>
    <t>47.1829</t>
  </si>
  <si>
    <t>760.825</t>
  </si>
  <si>
    <t>47.4445</t>
  </si>
  <si>
    <t>776.657</t>
  </si>
  <si>
    <t>46.5149</t>
  </si>
  <si>
    <t>792.489</t>
  </si>
  <si>
    <t>44.6475</t>
  </si>
  <si>
    <t>808.321</t>
  </si>
  <si>
    <t>42.0528</t>
  </si>
  <si>
    <t>824.153</t>
  </si>
  <si>
    <t>38.9028</t>
  </si>
  <si>
    <t>839.985</t>
  </si>
  <si>
    <t>35.3353</t>
  </si>
  <si>
    <t>855.817</t>
  </si>
  <si>
    <t>31.4575</t>
  </si>
  <si>
    <t>871.649</t>
  </si>
  <si>
    <t>27.3501</t>
  </si>
  <si>
    <t>887.482</t>
  </si>
  <si>
    <t>23.071</t>
  </si>
  <si>
    <t>903.314</t>
  </si>
  <si>
    <t>18.6593</t>
  </si>
  <si>
    <t>919.146</t>
  </si>
  <si>
    <t>14.1385</t>
  </si>
  <si>
    <t>934.978</t>
  </si>
  <si>
    <t>9.5204</t>
  </si>
  <si>
    <t>950.81</t>
  </si>
  <si>
    <t>4.80825</t>
  </si>
  <si>
    <t>966.642</t>
  </si>
  <si>
    <t>1080.96</t>
  </si>
  <si>
    <t>1058.09</t>
  </si>
  <si>
    <t>1035.23</t>
  </si>
  <si>
    <t>1012.37</t>
  </si>
  <si>
    <t>989.505</t>
  </si>
  <si>
    <t>774.026</t>
  </si>
  <si>
    <t>1112.16</t>
  </si>
  <si>
    <t>16.6727</t>
  </si>
  <si>
    <t>990.464</t>
  </si>
  <si>
    <t>1051.31</t>
  </si>
  <si>
    <t>1233.85</t>
  </si>
  <si>
    <t>1294.7</t>
  </si>
  <si>
    <t>658.973</t>
  </si>
  <si>
    <t>9.67938</t>
  </si>
  <si>
    <t>667.946</t>
  </si>
  <si>
    <t>16.6692</t>
  </si>
  <si>
    <t>676.919</t>
  </si>
  <si>
    <t>21.4849</t>
  </si>
  <si>
    <t>685.893</t>
  </si>
  <si>
    <t>24.5627</t>
  </si>
  <si>
    <t>694.866</t>
  </si>
  <si>
    <t>26.2687</t>
  </si>
  <si>
    <t>703.839</t>
  </si>
  <si>
    <t>26.9063</t>
  </si>
  <si>
    <t>712.812</t>
  </si>
  <si>
    <t>26.7239</t>
  </si>
  <si>
    <t>721.785</t>
  </si>
  <si>
    <t>25.9218</t>
  </si>
  <si>
    <t>730.758</t>
  </si>
  <si>
    <t>24.6589</t>
  </si>
  <si>
    <t>739.732</t>
  </si>
  <si>
    <t>23.0583</t>
  </si>
  <si>
    <t>748.705</t>
  </si>
  <si>
    <t>21.2136</t>
  </si>
  <si>
    <t>757.678</t>
  </si>
  <si>
    <t>19.1934</t>
  </si>
  <si>
    <t>766.651</t>
  </si>
  <si>
    <t>17.0461</t>
  </si>
  <si>
    <t>775.624</t>
  </si>
  <si>
    <t>14.8042</t>
  </si>
  <si>
    <t>784.597</t>
  </si>
  <si>
    <t>12.4879</t>
  </si>
  <si>
    <t>793.571</t>
  </si>
  <si>
    <t>10.1084</t>
  </si>
  <si>
    <t>802.544</t>
  </si>
  <si>
    <t>7.67033</t>
  </si>
  <si>
    <t>811.517</t>
  </si>
  <si>
    <t>5.17428</t>
  </si>
  <si>
    <t>820.49</t>
  </si>
  <si>
    <t>2.61847</t>
  </si>
  <si>
    <t>829.463</t>
  </si>
  <si>
    <t>943.779</t>
  </si>
  <si>
    <t>920.916</t>
  </si>
  <si>
    <t>898.053</t>
  </si>
  <si>
    <t>875.19</t>
  </si>
  <si>
    <t>852.326</t>
  </si>
  <si>
    <t>705.437</t>
  </si>
  <si>
    <t>1477.23</t>
  </si>
  <si>
    <t>7.4118</t>
  </si>
  <si>
    <t>1355.54</t>
  </si>
  <si>
    <t>1416.39</t>
  </si>
  <si>
    <t>1538.08</t>
  </si>
  <si>
    <t>1598.93</t>
  </si>
  <si>
    <t>1659.77</t>
  </si>
  <si>
    <t>652.114</t>
  </si>
  <si>
    <t>2.46135</t>
  </si>
  <si>
    <t>654.228</t>
  </si>
  <si>
    <t>4.16281</t>
  </si>
  <si>
    <t>656.343</t>
  </si>
  <si>
    <t>5.27608</t>
  </si>
  <si>
    <t>658.457</t>
  </si>
  <si>
    <t>5.94026</t>
  </si>
  <si>
    <t>660.571</t>
  </si>
  <si>
    <t>6.26656</t>
  </si>
  <si>
    <t>662.685</t>
  </si>
  <si>
    <t>6.34267</t>
  </si>
  <si>
    <t>664.8</t>
  </si>
  <si>
    <t>6.2366</t>
  </si>
  <si>
    <t>666.914</t>
  </si>
  <si>
    <t>6.00007</t>
  </si>
  <si>
    <t>669.028</t>
  </si>
  <si>
    <t>5.67161</t>
  </si>
  <si>
    <t>671.142</t>
  </si>
  <si>
    <t>5.27911</t>
  </si>
  <si>
    <t>673.256</t>
  </si>
  <si>
    <t>4.84213</t>
  </si>
  <si>
    <t>675.371</t>
  </si>
  <si>
    <t>4.37383</t>
  </si>
  <si>
    <t>677.485</t>
  </si>
  <si>
    <t>3.8826</t>
  </si>
  <si>
    <t>679.599</t>
  </si>
  <si>
    <t>3.37334</t>
  </si>
  <si>
    <t>681.713</t>
  </si>
  <si>
    <t>2.84858</t>
  </si>
  <si>
    <t>683.828</t>
  </si>
  <si>
    <t>2.30926</t>
  </si>
  <si>
    <t>685.942</t>
  </si>
  <si>
    <t>1.75537</t>
  </si>
  <si>
    <t>688.056</t>
  </si>
  <si>
    <t>1.1864</t>
  </si>
  <si>
    <t>690.17</t>
  </si>
  <si>
    <t>0.601561</t>
  </si>
  <si>
    <t>692.284</t>
  </si>
  <si>
    <t>806.6</t>
  </si>
  <si>
    <t>783.737</t>
  </si>
  <si>
    <t>760.874</t>
  </si>
  <si>
    <t>738.011</t>
  </si>
  <si>
    <t>715.148</t>
  </si>
  <si>
    <t>661.821</t>
  </si>
  <si>
    <t>1709.14</t>
  </si>
  <si>
    <t>1.40733</t>
  </si>
  <si>
    <t>1676.14</t>
  </si>
  <si>
    <t>1692.52</t>
  </si>
  <si>
    <t>1708.89</t>
  </si>
  <si>
    <t>1725.26</t>
  </si>
  <si>
    <t>1741.63</t>
  </si>
  <si>
    <t>650.25</t>
  </si>
  <si>
    <t>1758.05</t>
  </si>
  <si>
    <t>3.20031e-013</t>
  </si>
  <si>
    <t>650.5</t>
  </si>
  <si>
    <t>1758.1</t>
  </si>
  <si>
    <t>6.40859e-013</t>
  </si>
  <si>
    <t>650.75</t>
  </si>
  <si>
    <t>1758.15</t>
  </si>
  <si>
    <t>9.61084e-013</t>
  </si>
  <si>
    <t>1758.2</t>
  </si>
  <si>
    <t>1.28107e-012</t>
  </si>
  <si>
    <t>651.25</t>
  </si>
  <si>
    <t>1758.25</t>
  </si>
  <si>
    <t>1.6016e-012</t>
  </si>
  <si>
    <t>651.5</t>
  </si>
  <si>
    <t>1758.3</t>
  </si>
  <si>
    <t>1.60038e-013</t>
  </si>
  <si>
    <t>651.75</t>
  </si>
  <si>
    <t>1758.35</t>
  </si>
  <si>
    <t>6.40403e-013</t>
  </si>
  <si>
    <t>1758.4</t>
  </si>
  <si>
    <t>9.60902e-013</t>
  </si>
  <si>
    <t>652.25</t>
  </si>
  <si>
    <t>1758.45</t>
  </si>
  <si>
    <t>1.28133e-012</t>
  </si>
  <si>
    <t>652.5</t>
  </si>
  <si>
    <t>1758.5</t>
  </si>
  <si>
    <t>1.60154e-012</t>
  </si>
  <si>
    <t>652.75</t>
  </si>
  <si>
    <t>1758.55</t>
  </si>
  <si>
    <t>3.20466e-013</t>
  </si>
  <si>
    <t>1758.6</t>
  </si>
  <si>
    <t>6.40644e-013</t>
  </si>
  <si>
    <t>653.25</t>
  </si>
  <si>
    <t>1758.65</t>
  </si>
  <si>
    <t>9.60629e-013</t>
  </si>
  <si>
    <t>653.5</t>
  </si>
  <si>
    <t>1758.7</t>
  </si>
  <si>
    <t>1.28134e-012</t>
  </si>
  <si>
    <t>653.75</t>
  </si>
  <si>
    <t>1758.75</t>
  </si>
  <si>
    <t>1.60141e-012</t>
  </si>
  <si>
    <t>1758.8</t>
  </si>
  <si>
    <t>3.20346e-013</t>
  </si>
  <si>
    <t>654.25</t>
  </si>
  <si>
    <t>1758.85</t>
  </si>
  <si>
    <t>654.5</t>
  </si>
  <si>
    <t>1758.9</t>
  </si>
  <si>
    <t>654.75</t>
  </si>
  <si>
    <t>1758.95</t>
  </si>
  <si>
    <t>686.07</t>
  </si>
  <si>
    <t>1676.31</t>
  </si>
  <si>
    <t>679.856</t>
  </si>
  <si>
    <t>1692.85</t>
  </si>
  <si>
    <t>673.642</t>
  </si>
  <si>
    <t>1709.39</t>
  </si>
  <si>
    <t>667.428</t>
  </si>
  <si>
    <t>1725.92</t>
  </si>
  <si>
    <t>661.214</t>
  </si>
  <si>
    <t>1742.46</t>
  </si>
  <si>
    <t>Mise en forme pour Excel</t>
  </si>
  <si>
    <t>Developpement
Tracage manuel (txt)</t>
  </si>
  <si>
    <t>Export 3D
Tracage manuel (txt)</t>
  </si>
  <si>
    <t>Calcul des pinces</t>
  </si>
  <si>
    <t>Dévellopement
(Aplat)</t>
  </si>
  <si>
    <t>alpmn@yahoo.com</t>
  </si>
  <si>
    <t xml:space="preserve">Mailto: </t>
  </si>
  <si>
    <t xml:space="preserve">WEB: </t>
  </si>
  <si>
    <t>http://www.alpmn.byethost32.com/voilesrc.htm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</si>
</sst>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0"/>
      <color rgb="FFFFFFCC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8" tint="-0.249977111117893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00B0F0"/>
      <name val="Arial"/>
      <family val="2"/>
    </font>
    <font>
      <b/>
      <sz val="11"/>
      <color rgb="FF00B0F0"/>
      <name val="Arial"/>
      <family val="2"/>
    </font>
    <font>
      <sz val="11"/>
      <color theme="1"/>
      <name val="Arial"/>
      <family val="2"/>
    </font>
    <font>
      <b/>
      <u/>
      <sz val="20"/>
      <color theme="1"/>
      <name val="Arial"/>
      <family val="2"/>
    </font>
    <font>
      <u/>
      <sz val="20"/>
      <color theme="1"/>
      <name val="Arial"/>
      <family val="2"/>
    </font>
    <font>
      <b/>
      <u/>
      <sz val="14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color theme="1"/>
      <name val="Arial"/>
      <family val="2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indexed="81"/>
      <name val="Arial"/>
      <family val="2"/>
    </font>
    <font>
      <b/>
      <u/>
      <sz val="18"/>
      <color theme="1"/>
      <name val="Arial"/>
      <family val="2"/>
    </font>
    <font>
      <b/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u/>
      <sz val="14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ck">
        <color rgb="FF339933"/>
      </left>
      <right style="thick">
        <color rgb="FF339933"/>
      </right>
      <top style="thick">
        <color rgb="FF339933"/>
      </top>
      <bottom style="thick">
        <color rgb="FF339933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2" tint="-0.499984740745262"/>
      </left>
      <right/>
      <top style="thick">
        <color theme="2" tint="-0.499984740745262"/>
      </top>
      <bottom/>
      <diagonal/>
    </border>
    <border>
      <left/>
      <right/>
      <top style="thick">
        <color theme="2" tint="-0.499984740745262"/>
      </top>
      <bottom/>
      <diagonal/>
    </border>
    <border>
      <left/>
      <right style="thick">
        <color theme="2" tint="-0.499984740745262"/>
      </right>
      <top style="thick">
        <color theme="2" tint="-0.499984740745262"/>
      </top>
      <bottom/>
      <diagonal/>
    </border>
    <border>
      <left style="thick">
        <color theme="2" tint="-0.499984740745262"/>
      </left>
      <right/>
      <top/>
      <bottom/>
      <diagonal/>
    </border>
    <border>
      <left/>
      <right style="thick">
        <color theme="2" tint="-0.499984740745262"/>
      </right>
      <top/>
      <bottom/>
      <diagonal/>
    </border>
    <border>
      <left style="thick">
        <color theme="2" tint="-0.499984740745262"/>
      </left>
      <right/>
      <top/>
      <bottom style="thick">
        <color theme="2" tint="-0.499984740745262"/>
      </bottom>
      <diagonal/>
    </border>
    <border>
      <left/>
      <right/>
      <top/>
      <bottom style="thick">
        <color theme="2" tint="-0.499984740745262"/>
      </bottom>
      <diagonal/>
    </border>
    <border>
      <left/>
      <right style="thick">
        <color theme="2" tint="-0.499984740745262"/>
      </right>
      <top/>
      <bottom style="thick">
        <color theme="2" tint="-0.499984740745262"/>
      </bottom>
      <diagonal/>
    </border>
    <border>
      <left style="dotted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 style="dotted">
        <color theme="2" tint="-0.499984740745262"/>
      </left>
      <right style="thick">
        <color theme="2" tint="-0.499984740745262"/>
      </right>
      <top/>
      <bottom/>
      <diagonal/>
    </border>
    <border>
      <left style="dotted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</borders>
  <cellStyleXfs count="3">
    <xf numFmtId="0" fontId="0" fillId="0" borderId="0"/>
    <xf numFmtId="9" fontId="2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27">
    <xf numFmtId="0" fontId="0" fillId="0" borderId="0" xfId="0"/>
    <xf numFmtId="164" fontId="1" fillId="0" borderId="0" xfId="0" applyNumberFormat="1" applyFont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164" fontId="1" fillId="4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5" borderId="0" xfId="0" applyFill="1"/>
    <xf numFmtId="165" fontId="1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0" fillId="0" borderId="0" xfId="0" applyNumberFormat="1" applyFon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3" fillId="5" borderId="0" xfId="0" applyFont="1" applyFill="1"/>
    <xf numFmtId="164" fontId="1" fillId="5" borderId="0" xfId="0" applyNumberFormat="1" applyFont="1" applyFill="1" applyAlignment="1">
      <alignment horizontal="center"/>
    </xf>
    <xf numFmtId="165" fontId="1" fillId="5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5" fontId="0" fillId="5" borderId="0" xfId="0" applyNumberFormat="1" applyFont="1" applyFill="1"/>
    <xf numFmtId="2" fontId="1" fillId="9" borderId="0" xfId="0" applyNumberFormat="1" applyFont="1" applyFill="1" applyAlignment="1">
      <alignment horizontal="center"/>
    </xf>
    <xf numFmtId="0" fontId="0" fillId="9" borderId="0" xfId="0" applyFill="1"/>
    <xf numFmtId="165" fontId="0" fillId="9" borderId="0" xfId="0" applyNumberFormat="1" applyFont="1" applyFill="1"/>
    <xf numFmtId="0" fontId="6" fillId="7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4" borderId="0" xfId="0" applyNumberFormat="1" applyFont="1" applyFill="1" applyAlignment="1">
      <alignment horizontal="center"/>
    </xf>
    <xf numFmtId="0" fontId="6" fillId="7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/>
    <xf numFmtId="0" fontId="10" fillId="10" borderId="0" xfId="0" applyFont="1" applyFill="1" applyAlignment="1">
      <alignment horizontal="center"/>
    </xf>
    <xf numFmtId="165" fontId="22" fillId="4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25" fillId="10" borderId="0" xfId="0" applyFont="1" applyFill="1" applyAlignment="1">
      <alignment horizontal="center"/>
    </xf>
    <xf numFmtId="164" fontId="2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0" fontId="6" fillId="7" borderId="0" xfId="0" applyFont="1" applyFill="1" applyAlignment="1">
      <alignment horizontal="right" vertical="center"/>
    </xf>
    <xf numFmtId="2" fontId="12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165" fontId="13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4" fontId="24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3" borderId="1" xfId="0" applyFont="1" applyFill="1" applyBorder="1" applyAlignment="1">
      <alignment vertical="center"/>
    </xf>
    <xf numFmtId="0" fontId="18" fillId="2" borderId="10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30" fillId="0" borderId="0" xfId="0" applyFont="1" applyAlignment="1">
      <alignment horizontal="center" wrapText="1"/>
    </xf>
    <xf numFmtId="165" fontId="34" fillId="0" borderId="0" xfId="0" applyNumberFormat="1" applyFont="1" applyAlignment="1">
      <alignment vertical="center"/>
    </xf>
    <xf numFmtId="0" fontId="35" fillId="0" borderId="0" xfId="2" applyFont="1" applyAlignment="1">
      <alignment vertical="center"/>
    </xf>
    <xf numFmtId="0" fontId="34" fillId="0" borderId="0" xfId="0" applyFont="1"/>
    <xf numFmtId="10" fontId="17" fillId="11" borderId="0" xfId="1" applyNumberFormat="1" applyFont="1" applyFill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" fillId="6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9" fillId="6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31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165" fontId="1" fillId="8" borderId="0" xfId="0" applyNumberFormat="1" applyFont="1" applyFill="1" applyAlignment="1">
      <alignment horizontal="center" vertical="center"/>
    </xf>
    <xf numFmtId="165" fontId="0" fillId="8" borderId="0" xfId="0" applyNumberFormat="1" applyFill="1" applyAlignment="1">
      <alignment horizontal="center" vertical="center"/>
    </xf>
    <xf numFmtId="4" fontId="1" fillId="8" borderId="0" xfId="0" applyNumberFormat="1" applyFont="1" applyFill="1" applyAlignment="1">
      <alignment horizontal="center" vertical="center"/>
    </xf>
    <xf numFmtId="4" fontId="0" fillId="8" borderId="0" xfId="0" applyNumberFormat="1" applyFill="1" applyAlignment="1">
      <alignment horizontal="center" vertical="center"/>
    </xf>
    <xf numFmtId="165" fontId="23" fillId="3" borderId="0" xfId="0" applyNumberFormat="1" applyFont="1" applyFill="1" applyAlignment="1">
      <alignment horizontal="center" vertical="center"/>
    </xf>
    <xf numFmtId="165" fontId="24" fillId="3" borderId="0" xfId="0" applyNumberFormat="1" applyFont="1" applyFill="1" applyAlignment="1">
      <alignment horizontal="center" vertical="center"/>
    </xf>
    <xf numFmtId="4" fontId="23" fillId="3" borderId="0" xfId="0" applyNumberFormat="1" applyFont="1" applyFill="1" applyAlignment="1">
      <alignment horizontal="center" vertical="center"/>
    </xf>
    <xf numFmtId="4" fontId="24" fillId="3" borderId="0" xfId="0" applyNumberFormat="1" applyFont="1" applyFill="1" applyAlignment="1">
      <alignment horizontal="center" vertical="center"/>
    </xf>
    <xf numFmtId="165" fontId="9" fillId="3" borderId="0" xfId="0" applyNumberFormat="1" applyFont="1" applyFill="1" applyAlignment="1">
      <alignment horizontal="center" vertical="center"/>
    </xf>
    <xf numFmtId="165" fontId="10" fillId="3" borderId="0" xfId="0" applyNumberFormat="1" applyFont="1" applyFill="1" applyAlignment="1">
      <alignment horizontal="center" vertical="center"/>
    </xf>
    <xf numFmtId="4" fontId="9" fillId="3" borderId="0" xfId="0" applyNumberFormat="1" applyFont="1" applyFill="1" applyAlignment="1">
      <alignment horizontal="center" vertical="center"/>
    </xf>
    <xf numFmtId="4" fontId="10" fillId="3" borderId="0" xfId="0" applyNumberFormat="1" applyFont="1" applyFill="1" applyAlignment="1">
      <alignment horizontal="center" vertical="center"/>
    </xf>
    <xf numFmtId="165" fontId="19" fillId="8" borderId="0" xfId="0" applyNumberFormat="1" applyFont="1" applyFill="1" applyAlignment="1">
      <alignment horizontal="center" vertical="center"/>
    </xf>
    <xf numFmtId="165" fontId="20" fillId="8" borderId="0" xfId="0" applyNumberFormat="1" applyFont="1" applyFill="1" applyAlignment="1">
      <alignment horizontal="center" vertical="center"/>
    </xf>
    <xf numFmtId="4" fontId="19" fillId="8" borderId="0" xfId="0" applyNumberFormat="1" applyFont="1" applyFill="1" applyAlignment="1">
      <alignment horizontal="center" vertical="center"/>
    </xf>
    <xf numFmtId="4" fontId="20" fillId="8" borderId="0" xfId="0" applyNumberFormat="1" applyFont="1" applyFill="1" applyAlignment="1">
      <alignment horizontal="center" vertical="center"/>
    </xf>
  </cellXfs>
  <cellStyles count="3">
    <cellStyle name="Lien hypertexte" xfId="2" builtinId="8"/>
    <cellStyle name="Normal" xfId="0" builtinId="0"/>
    <cellStyle name="Pourcentage" xfId="1" builtinId="5"/>
  </cellStyles>
  <dxfs count="10"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</dxfs>
  <tableStyles count="0" defaultTableStyle="TableStyleMedium2" defaultPivotStyle="PivotStyleLight16"/>
  <colors>
    <mruColors>
      <color rgb="FFFF33CC"/>
      <color rgb="FF0000FF"/>
      <color rgb="FF339933"/>
      <color rgb="FFD9FFD9"/>
      <color rgb="FFCCFFFF"/>
      <color rgb="FFB7FFFF"/>
      <color rgb="FFFFFFCC"/>
      <color rgb="FFFF6600"/>
      <color rgb="FFD5FF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07582646971347"/>
          <c:y val="0.12482573399255326"/>
          <c:w val="0.64750060691965838"/>
          <c:h val="0.71973509125312829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GV!$C$632:$C$638</c:f>
              <c:numCache>
                <c:formatCode>0.0</c:formatCode>
                <c:ptCount val="2"/>
                <c:pt idx="0">
                  <c:v>85.154600000000002</c:v>
                </c:pt>
                <c:pt idx="1">
                  <c:v>33.395099999999999</c:v>
                </c:pt>
              </c:numCache>
            </c:numRef>
          </c:xVal>
          <c:yVal>
            <c:numRef>
              <c:f>GV!$D$632:$D$638</c:f>
              <c:numCache>
                <c:formatCode>0.00</c:formatCode>
                <c:ptCount val="2"/>
                <c:pt idx="0">
                  <c:v>4.0951099999999997E-2</c:v>
                </c:pt>
                <c:pt idx="1">
                  <c:v>137.12899999999999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509184"/>
        <c:axId val="186510720"/>
      </c:scatterChart>
      <c:valAx>
        <c:axId val="18650918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86510720"/>
        <c:crosses val="autoZero"/>
        <c:crossBetween val="midCat"/>
      </c:valAx>
      <c:valAx>
        <c:axId val="1865107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865091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GV!$C$580:$C$600</c:f>
              <c:numCache>
                <c:formatCode>0.0</c:formatCode>
                <c:ptCount val="21"/>
                <c:pt idx="0">
                  <c:v>40.010599999999997</c:v>
                </c:pt>
                <c:pt idx="1">
                  <c:v>43.253999999999998</c:v>
                </c:pt>
                <c:pt idx="2">
                  <c:v>45.966799999999999</c:v>
                </c:pt>
                <c:pt idx="3">
                  <c:v>48.355499999999999</c:v>
                </c:pt>
                <c:pt idx="4">
                  <c:v>50.571100000000001</c:v>
                </c:pt>
                <c:pt idx="5">
                  <c:v>52.7102</c:v>
                </c:pt>
                <c:pt idx="6">
                  <c:v>54.825699999999998</c:v>
                </c:pt>
                <c:pt idx="7">
                  <c:v>56.942599999999999</c:v>
                </c:pt>
                <c:pt idx="8">
                  <c:v>59.07</c:v>
                </c:pt>
                <c:pt idx="9">
                  <c:v>61.209499999999998</c:v>
                </c:pt>
                <c:pt idx="10">
                  <c:v>63.3598</c:v>
                </c:pt>
                <c:pt idx="11">
                  <c:v>65.518600000000006</c:v>
                </c:pt>
                <c:pt idx="12">
                  <c:v>67.683999999999997</c:v>
                </c:pt>
                <c:pt idx="13">
                  <c:v>69.854299999999995</c:v>
                </c:pt>
                <c:pt idx="14">
                  <c:v>72.028899999999993</c:v>
                </c:pt>
                <c:pt idx="15">
                  <c:v>74.207099999999997</c:v>
                </c:pt>
                <c:pt idx="16">
                  <c:v>76.388800000000003</c:v>
                </c:pt>
                <c:pt idx="17">
                  <c:v>78.574100000000001</c:v>
                </c:pt>
                <c:pt idx="18">
                  <c:v>80.763300000000001</c:v>
                </c:pt>
                <c:pt idx="19">
                  <c:v>82.956699999999998</c:v>
                </c:pt>
                <c:pt idx="20">
                  <c:v>85.154600000000002</c:v>
                </c:pt>
              </c:numCache>
            </c:numRef>
          </c:xVal>
          <c:yVal>
            <c:numRef>
              <c:f>GV!$D$580:$D$600</c:f>
              <c:numCache>
                <c:formatCode>0.00</c:formatCode>
                <c:ptCount val="21"/>
                <c:pt idx="0">
                  <c:v>4.0951099999999997E-2</c:v>
                </c:pt>
                <c:pt idx="1">
                  <c:v>2.5642499999999999E-2</c:v>
                </c:pt>
                <c:pt idx="2">
                  <c:v>1.46483E-2</c:v>
                </c:pt>
                <c:pt idx="3">
                  <c:v>6.6665800000000001E-3</c:v>
                </c:pt>
                <c:pt idx="4">
                  <c:v>1.9393100000000001E-3</c:v>
                </c:pt>
                <c:pt idx="5">
                  <c:v>0</c:v>
                </c:pt>
                <c:pt idx="6">
                  <c:v>1.52919E-4</c:v>
                </c:pt>
                <c:pt idx="7">
                  <c:v>1.7410500000000001E-3</c:v>
                </c:pt>
                <c:pt idx="8">
                  <c:v>4.2444700000000002E-3</c:v>
                </c:pt>
                <c:pt idx="9">
                  <c:v>7.2884600000000001E-3</c:v>
                </c:pt>
                <c:pt idx="10">
                  <c:v>1.06179E-2</c:v>
                </c:pt>
                <c:pt idx="11">
                  <c:v>1.40655E-2</c:v>
                </c:pt>
                <c:pt idx="12">
                  <c:v>1.7524700000000001E-2</c:v>
                </c:pt>
                <c:pt idx="13">
                  <c:v>2.0929E-2</c:v>
                </c:pt>
                <c:pt idx="14">
                  <c:v>2.42373E-2</c:v>
                </c:pt>
                <c:pt idx="15">
                  <c:v>2.7423099999999999E-2</c:v>
                </c:pt>
                <c:pt idx="16">
                  <c:v>3.0468499999999999E-2</c:v>
                </c:pt>
                <c:pt idx="17">
                  <c:v>3.3358699999999998E-2</c:v>
                </c:pt>
                <c:pt idx="18">
                  <c:v>3.6079600000000003E-2</c:v>
                </c:pt>
                <c:pt idx="19">
                  <c:v>3.8615700000000003E-2</c:v>
                </c:pt>
                <c:pt idx="20">
                  <c:v>4.0951099999999997E-2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450176"/>
        <c:axId val="196451712"/>
      </c:scatterChart>
      <c:valAx>
        <c:axId val="19645017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96451712"/>
        <c:crosses val="autoZero"/>
        <c:crossBetween val="midCat"/>
      </c:valAx>
      <c:valAx>
        <c:axId val="1964517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64501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GV!$C$610:$C$630</c:f>
              <c:numCache>
                <c:formatCode>0.0</c:formatCode>
                <c:ptCount val="21"/>
                <c:pt idx="0">
                  <c:v>3.49431</c:v>
                </c:pt>
                <c:pt idx="1">
                  <c:v>35.7316</c:v>
                </c:pt>
                <c:pt idx="2">
                  <c:v>35.746899999999997</c:v>
                </c:pt>
                <c:pt idx="3">
                  <c:v>35.891800000000003</c:v>
                </c:pt>
                <c:pt idx="4">
                  <c:v>36.104500000000002</c:v>
                </c:pt>
                <c:pt idx="5">
                  <c:v>36.346299999999999</c:v>
                </c:pt>
                <c:pt idx="6">
                  <c:v>36.596400000000003</c:v>
                </c:pt>
                <c:pt idx="7">
                  <c:v>36.845100000000002</c:v>
                </c:pt>
                <c:pt idx="8">
                  <c:v>37.088999999999999</c:v>
                </c:pt>
                <c:pt idx="9">
                  <c:v>37.3277</c:v>
                </c:pt>
                <c:pt idx="10">
                  <c:v>37.561900000000001</c:v>
                </c:pt>
                <c:pt idx="11">
                  <c:v>37.792700000000004</c:v>
                </c:pt>
                <c:pt idx="12">
                  <c:v>38.021000000000001</c:v>
                </c:pt>
                <c:pt idx="13">
                  <c:v>38.247399999999999</c:v>
                </c:pt>
                <c:pt idx="14">
                  <c:v>38.472200000000001</c:v>
                </c:pt>
                <c:pt idx="15">
                  <c:v>38.695700000000002</c:v>
                </c:pt>
                <c:pt idx="16">
                  <c:v>38.917999999999999</c:v>
                </c:pt>
                <c:pt idx="17">
                  <c:v>39.139000000000003</c:v>
                </c:pt>
                <c:pt idx="18">
                  <c:v>33.395099999999999</c:v>
                </c:pt>
                <c:pt idx="19">
                  <c:v>33.395099999999999</c:v>
                </c:pt>
                <c:pt idx="20">
                  <c:v>33.395099999999999</c:v>
                </c:pt>
              </c:numCache>
            </c:numRef>
          </c:xVal>
          <c:yVal>
            <c:numRef>
              <c:f>GV!$D$610:$D$630</c:f>
              <c:numCache>
                <c:formatCode>0.00</c:formatCode>
                <c:ptCount val="21"/>
                <c:pt idx="0">
                  <c:v>131.702</c:v>
                </c:pt>
                <c:pt idx="1">
                  <c:v>137.61699999999999</c:v>
                </c:pt>
                <c:pt idx="2">
                  <c:v>137.62100000000001</c:v>
                </c:pt>
                <c:pt idx="3">
                  <c:v>137.649</c:v>
                </c:pt>
                <c:pt idx="4">
                  <c:v>137.69</c:v>
                </c:pt>
                <c:pt idx="5">
                  <c:v>137.73699999999999</c:v>
                </c:pt>
                <c:pt idx="6">
                  <c:v>137.785</c:v>
                </c:pt>
                <c:pt idx="7">
                  <c:v>137.833</c:v>
                </c:pt>
                <c:pt idx="8">
                  <c:v>137.88</c:v>
                </c:pt>
                <c:pt idx="9">
                  <c:v>137.92699999999999</c:v>
                </c:pt>
                <c:pt idx="10">
                  <c:v>137.97200000000001</c:v>
                </c:pt>
                <c:pt idx="11">
                  <c:v>138.017</c:v>
                </c:pt>
                <c:pt idx="12">
                  <c:v>138.06200000000001</c:v>
                </c:pt>
                <c:pt idx="13">
                  <c:v>138.107</c:v>
                </c:pt>
                <c:pt idx="14">
                  <c:v>138.15100000000001</c:v>
                </c:pt>
                <c:pt idx="15">
                  <c:v>138.19499999999999</c:v>
                </c:pt>
                <c:pt idx="16">
                  <c:v>138.239</c:v>
                </c:pt>
                <c:pt idx="17">
                  <c:v>138.28299999999999</c:v>
                </c:pt>
                <c:pt idx="18">
                  <c:v>137.12899999999999</c:v>
                </c:pt>
                <c:pt idx="19">
                  <c:v>137.12899999999999</c:v>
                </c:pt>
                <c:pt idx="20">
                  <c:v>137.12899999999999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475520"/>
        <c:axId val="196477312"/>
      </c:scatterChart>
      <c:valAx>
        <c:axId val="196475520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96477312"/>
        <c:crosses val="autoZero"/>
        <c:crossBetween val="midCat"/>
      </c:valAx>
      <c:valAx>
        <c:axId val="1964773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64755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GV!$C$640:$C$660</c:f>
              <c:numCache>
                <c:formatCode>0.0</c:formatCode>
                <c:ptCount val="21"/>
                <c:pt idx="0">
                  <c:v>0</c:v>
                </c:pt>
                <c:pt idx="1">
                  <c:v>43.253999999999998</c:v>
                </c:pt>
                <c:pt idx="2">
                  <c:v>45.966799999999999</c:v>
                </c:pt>
                <c:pt idx="3">
                  <c:v>48.355499999999999</c:v>
                </c:pt>
                <c:pt idx="4">
                  <c:v>50.571100000000001</c:v>
                </c:pt>
                <c:pt idx="5">
                  <c:v>52.7102</c:v>
                </c:pt>
                <c:pt idx="6">
                  <c:v>54.825699999999998</c:v>
                </c:pt>
                <c:pt idx="7">
                  <c:v>56.942599999999999</c:v>
                </c:pt>
                <c:pt idx="8">
                  <c:v>59.07</c:v>
                </c:pt>
                <c:pt idx="9">
                  <c:v>61.209499999999998</c:v>
                </c:pt>
                <c:pt idx="10">
                  <c:v>63.3598</c:v>
                </c:pt>
                <c:pt idx="11">
                  <c:v>65.518600000000006</c:v>
                </c:pt>
                <c:pt idx="12">
                  <c:v>67.683999999999997</c:v>
                </c:pt>
                <c:pt idx="13">
                  <c:v>69.854299999999995</c:v>
                </c:pt>
                <c:pt idx="14">
                  <c:v>72.028899999999993</c:v>
                </c:pt>
                <c:pt idx="15">
                  <c:v>74.207099999999997</c:v>
                </c:pt>
                <c:pt idx="16">
                  <c:v>76.388800000000003</c:v>
                </c:pt>
                <c:pt idx="17">
                  <c:v>78.574100000000001</c:v>
                </c:pt>
                <c:pt idx="18">
                  <c:v>80.763300000000001</c:v>
                </c:pt>
                <c:pt idx="19">
                  <c:v>82.956699999999998</c:v>
                </c:pt>
                <c:pt idx="20">
                  <c:v>85.154600000000002</c:v>
                </c:pt>
              </c:numCache>
            </c:numRef>
          </c:xVal>
          <c:yVal>
            <c:numRef>
              <c:f>GV!$D$640:$D$660</c:f>
              <c:numCache>
                <c:formatCode>0.00</c:formatCode>
                <c:ptCount val="21"/>
                <c:pt idx="0">
                  <c:v>0.229796</c:v>
                </c:pt>
                <c:pt idx="1">
                  <c:v>2.5642499999999999E-2</c:v>
                </c:pt>
                <c:pt idx="2">
                  <c:v>1.46483E-2</c:v>
                </c:pt>
                <c:pt idx="3">
                  <c:v>6.6665800000000001E-3</c:v>
                </c:pt>
                <c:pt idx="4">
                  <c:v>1.9393100000000001E-3</c:v>
                </c:pt>
                <c:pt idx="5">
                  <c:v>0</c:v>
                </c:pt>
                <c:pt idx="6">
                  <c:v>1.52919E-4</c:v>
                </c:pt>
                <c:pt idx="7">
                  <c:v>1.7410500000000001E-3</c:v>
                </c:pt>
                <c:pt idx="8">
                  <c:v>4.2444700000000002E-3</c:v>
                </c:pt>
                <c:pt idx="9">
                  <c:v>7.2884600000000001E-3</c:v>
                </c:pt>
                <c:pt idx="10">
                  <c:v>1.06179E-2</c:v>
                </c:pt>
                <c:pt idx="11">
                  <c:v>1.40655E-2</c:v>
                </c:pt>
                <c:pt idx="12">
                  <c:v>1.7524700000000001E-2</c:v>
                </c:pt>
                <c:pt idx="13">
                  <c:v>2.0929E-2</c:v>
                </c:pt>
                <c:pt idx="14">
                  <c:v>2.42373E-2</c:v>
                </c:pt>
                <c:pt idx="15">
                  <c:v>2.7423099999999999E-2</c:v>
                </c:pt>
                <c:pt idx="16">
                  <c:v>3.0468499999999999E-2</c:v>
                </c:pt>
                <c:pt idx="17">
                  <c:v>3.3358699999999998E-2</c:v>
                </c:pt>
                <c:pt idx="18">
                  <c:v>3.6079600000000003E-2</c:v>
                </c:pt>
                <c:pt idx="19">
                  <c:v>3.8615700000000003E-2</c:v>
                </c:pt>
                <c:pt idx="20">
                  <c:v>4.0951099999999997E-2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484480"/>
        <c:axId val="196494464"/>
      </c:scatterChart>
      <c:valAx>
        <c:axId val="196484480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96494464"/>
        <c:crosses val="autoZero"/>
        <c:crossBetween val="midCat"/>
      </c:valAx>
      <c:valAx>
        <c:axId val="1964944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6484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GV!$C$318:$C$338</c:f>
              <c:numCache>
                <c:formatCode>0.0</c:formatCode>
                <c:ptCount val="21"/>
                <c:pt idx="0">
                  <c:v>40.007100000000001</c:v>
                </c:pt>
                <c:pt idx="1">
                  <c:v>62.255899999999997</c:v>
                </c:pt>
                <c:pt idx="2">
                  <c:v>81.996200000000002</c:v>
                </c:pt>
                <c:pt idx="3">
                  <c:v>99.988200000000006</c:v>
                </c:pt>
                <c:pt idx="4">
                  <c:v>116.861</c:v>
                </c:pt>
                <c:pt idx="5">
                  <c:v>133.09399999999999</c:v>
                </c:pt>
                <c:pt idx="6">
                  <c:v>149.02099999999999</c:v>
                </c:pt>
                <c:pt idx="7">
                  <c:v>164.85499999999999</c:v>
                </c:pt>
                <c:pt idx="8">
                  <c:v>180.714</c:v>
                </c:pt>
                <c:pt idx="9">
                  <c:v>196.65600000000001</c:v>
                </c:pt>
                <c:pt idx="10">
                  <c:v>212.69900000000001</c:v>
                </c:pt>
                <c:pt idx="11">
                  <c:v>228.84100000000001</c:v>
                </c:pt>
                <c:pt idx="12">
                  <c:v>245.07</c:v>
                </c:pt>
                <c:pt idx="13">
                  <c:v>261.36900000000003</c:v>
                </c:pt>
                <c:pt idx="14">
                  <c:v>277.72399999999999</c:v>
                </c:pt>
                <c:pt idx="15">
                  <c:v>294.12200000000001</c:v>
                </c:pt>
                <c:pt idx="16">
                  <c:v>310.55599999999998</c:v>
                </c:pt>
                <c:pt idx="17">
                  <c:v>327.01900000000001</c:v>
                </c:pt>
                <c:pt idx="18">
                  <c:v>343.50900000000001</c:v>
                </c:pt>
                <c:pt idx="19">
                  <c:v>360.02499999999998</c:v>
                </c:pt>
                <c:pt idx="20">
                  <c:v>376.56900000000002</c:v>
                </c:pt>
              </c:numCache>
            </c:numRef>
          </c:xVal>
          <c:yVal>
            <c:numRef>
              <c:f>GV!$D$318:$D$338</c:f>
              <c:numCache>
                <c:formatCode>0.00</c:formatCode>
                <c:ptCount val="21"/>
                <c:pt idx="0">
                  <c:v>0.13481000000000001</c:v>
                </c:pt>
                <c:pt idx="1">
                  <c:v>7.31213E-2</c:v>
                </c:pt>
                <c:pt idx="2">
                  <c:v>2.83745E-2</c:v>
                </c:pt>
                <c:pt idx="3">
                  <c:v>4.5685500000000002E-3</c:v>
                </c:pt>
                <c:pt idx="4">
                  <c:v>0</c:v>
                </c:pt>
                <c:pt idx="5">
                  <c:v>9.3847099999999992E-3</c:v>
                </c:pt>
                <c:pt idx="6">
                  <c:v>2.65997E-2</c:v>
                </c:pt>
                <c:pt idx="7">
                  <c:v>4.6499400000000003E-2</c:v>
                </c:pt>
                <c:pt idx="8">
                  <c:v>6.5641099999999994E-2</c:v>
                </c:pt>
                <c:pt idx="9">
                  <c:v>8.2227999999999996E-2</c:v>
                </c:pt>
                <c:pt idx="10">
                  <c:v>9.56843E-2</c:v>
                </c:pt>
                <c:pt idx="11">
                  <c:v>0.10616399999999999</c:v>
                </c:pt>
                <c:pt idx="12">
                  <c:v>0.114148</c:v>
                </c:pt>
                <c:pt idx="13">
                  <c:v>0.12017600000000001</c:v>
                </c:pt>
                <c:pt idx="14">
                  <c:v>0.12471</c:v>
                </c:pt>
                <c:pt idx="15">
                  <c:v>0.12809300000000001</c:v>
                </c:pt>
                <c:pt idx="16">
                  <c:v>0.13056499999999999</c:v>
                </c:pt>
                <c:pt idx="17">
                  <c:v>0.132303</c:v>
                </c:pt>
                <c:pt idx="18">
                  <c:v>0.133462</c:v>
                </c:pt>
                <c:pt idx="19">
                  <c:v>0.13419</c:v>
                </c:pt>
                <c:pt idx="20">
                  <c:v>0.13481000000000001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510080"/>
        <c:axId val="196511616"/>
      </c:scatterChart>
      <c:valAx>
        <c:axId val="196510080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96511616"/>
        <c:crosses val="autoZero"/>
        <c:crossBetween val="midCat"/>
      </c:valAx>
      <c:valAx>
        <c:axId val="196511616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6510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GV!$C$116:$C$136</c:f>
              <c:numCache>
                <c:formatCode>0.0</c:formatCode>
                <c:ptCount val="21"/>
                <c:pt idx="0">
                  <c:v>0</c:v>
                </c:pt>
                <c:pt idx="1">
                  <c:v>76.436999999999998</c:v>
                </c:pt>
                <c:pt idx="2">
                  <c:v>111.06</c:v>
                </c:pt>
                <c:pt idx="3">
                  <c:v>144.16800000000001</c:v>
                </c:pt>
                <c:pt idx="4">
                  <c:v>176.05799999999999</c:v>
                </c:pt>
                <c:pt idx="5">
                  <c:v>207.01300000000001</c:v>
                </c:pt>
                <c:pt idx="6">
                  <c:v>237.297</c:v>
                </c:pt>
                <c:pt idx="7">
                  <c:v>267.14299999999997</c:v>
                </c:pt>
                <c:pt idx="8">
                  <c:v>296.75700000000001</c:v>
                </c:pt>
                <c:pt idx="9">
                  <c:v>326.30500000000001</c:v>
                </c:pt>
                <c:pt idx="10">
                  <c:v>355.92099999999999</c:v>
                </c:pt>
                <c:pt idx="11">
                  <c:v>385.70400000000001</c:v>
                </c:pt>
                <c:pt idx="12">
                  <c:v>415.72</c:v>
                </c:pt>
                <c:pt idx="13">
                  <c:v>446.00900000000001</c:v>
                </c:pt>
                <c:pt idx="14">
                  <c:v>476.584</c:v>
                </c:pt>
                <c:pt idx="15">
                  <c:v>507.44</c:v>
                </c:pt>
                <c:pt idx="16">
                  <c:v>538.55499999999995</c:v>
                </c:pt>
                <c:pt idx="17">
                  <c:v>569.89</c:v>
                </c:pt>
                <c:pt idx="18">
                  <c:v>601.40099999999995</c:v>
                </c:pt>
                <c:pt idx="19">
                  <c:v>633.03200000000004</c:v>
                </c:pt>
                <c:pt idx="20">
                  <c:v>664.72500000000002</c:v>
                </c:pt>
              </c:numCache>
            </c:numRef>
          </c:xVal>
          <c:yVal>
            <c:numRef>
              <c:f>GV!$D$116:$D$136</c:f>
              <c:numCache>
                <c:formatCode>0.00</c:formatCode>
                <c:ptCount val="21"/>
                <c:pt idx="0">
                  <c:v>5.9285899999999998</c:v>
                </c:pt>
                <c:pt idx="1">
                  <c:v>4.5883099999999999</c:v>
                </c:pt>
                <c:pt idx="2">
                  <c:v>3.9622199999999999</c:v>
                </c:pt>
                <c:pt idx="3">
                  <c:v>3.3353600000000001</c:v>
                </c:pt>
                <c:pt idx="4">
                  <c:v>2.7135799999999999</c:v>
                </c:pt>
                <c:pt idx="5">
                  <c:v>2.1095199999999998</c:v>
                </c:pt>
                <c:pt idx="6">
                  <c:v>1.5413399999999999</c:v>
                </c:pt>
                <c:pt idx="7">
                  <c:v>1.03084</c:v>
                </c:pt>
                <c:pt idx="8">
                  <c:v>0.60115399999999997</c:v>
                </c:pt>
                <c:pt idx="9">
                  <c:v>0.27436700000000003</c:v>
                </c:pt>
                <c:pt idx="10">
                  <c:v>6.9340899999999997E-2</c:v>
                </c:pt>
                <c:pt idx="11">
                  <c:v>0</c:v>
                </c:pt>
                <c:pt idx="12">
                  <c:v>7.4237899999999996E-2</c:v>
                </c:pt>
                <c:pt idx="13">
                  <c:v>0.29344700000000001</c:v>
                </c:pt>
                <c:pt idx="14">
                  <c:v>0.65259599999999995</c:v>
                </c:pt>
                <c:pt idx="15">
                  <c:v>1.1407499999999999</c:v>
                </c:pt>
                <c:pt idx="16">
                  <c:v>1.7418899999999999</c:v>
                </c:pt>
                <c:pt idx="17">
                  <c:v>2.4359899999999999</c:v>
                </c:pt>
                <c:pt idx="18">
                  <c:v>3.20017</c:v>
                </c:pt>
                <c:pt idx="19">
                  <c:v>4.0099299999999998</c:v>
                </c:pt>
                <c:pt idx="20">
                  <c:v>4.8404199999999999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095936"/>
        <c:axId val="195097728"/>
      </c:scatterChart>
      <c:valAx>
        <c:axId val="19509593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95097728"/>
        <c:crosses val="autoZero"/>
        <c:crossBetween val="midCat"/>
      </c:valAx>
      <c:valAx>
        <c:axId val="1950977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50959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GV!$C$56:$C$76</c:f>
              <c:numCache>
                <c:formatCode>0.0</c:formatCode>
                <c:ptCount val="21"/>
                <c:pt idx="0">
                  <c:v>39.993899999999996</c:v>
                </c:pt>
                <c:pt idx="1">
                  <c:v>76.436999999999998</c:v>
                </c:pt>
                <c:pt idx="2">
                  <c:v>111.06</c:v>
                </c:pt>
                <c:pt idx="3">
                  <c:v>144.16800000000001</c:v>
                </c:pt>
                <c:pt idx="4">
                  <c:v>176.05799999999999</c:v>
                </c:pt>
                <c:pt idx="5">
                  <c:v>207.01300000000001</c:v>
                </c:pt>
                <c:pt idx="6">
                  <c:v>237.297</c:v>
                </c:pt>
                <c:pt idx="7">
                  <c:v>267.14299999999997</c:v>
                </c:pt>
                <c:pt idx="8">
                  <c:v>296.75700000000001</c:v>
                </c:pt>
                <c:pt idx="9">
                  <c:v>326.30500000000001</c:v>
                </c:pt>
                <c:pt idx="10">
                  <c:v>355.92099999999999</c:v>
                </c:pt>
                <c:pt idx="11">
                  <c:v>385.70400000000001</c:v>
                </c:pt>
                <c:pt idx="12">
                  <c:v>415.72</c:v>
                </c:pt>
                <c:pt idx="13">
                  <c:v>446.00900000000001</c:v>
                </c:pt>
                <c:pt idx="14">
                  <c:v>476.584</c:v>
                </c:pt>
                <c:pt idx="15">
                  <c:v>507.44</c:v>
                </c:pt>
                <c:pt idx="16">
                  <c:v>538.55499999999995</c:v>
                </c:pt>
                <c:pt idx="17">
                  <c:v>569.89</c:v>
                </c:pt>
                <c:pt idx="18">
                  <c:v>601.40099999999995</c:v>
                </c:pt>
                <c:pt idx="19">
                  <c:v>633.03200000000004</c:v>
                </c:pt>
                <c:pt idx="20">
                  <c:v>664.72500000000002</c:v>
                </c:pt>
              </c:numCache>
            </c:numRef>
          </c:xVal>
          <c:yVal>
            <c:numRef>
              <c:f>GV!$D$56:$D$76</c:f>
              <c:numCache>
                <c:formatCode>0.00</c:formatCode>
                <c:ptCount val="21"/>
                <c:pt idx="0">
                  <c:v>5.2273199999999997</c:v>
                </c:pt>
                <c:pt idx="1">
                  <c:v>4.5883099999999999</c:v>
                </c:pt>
                <c:pt idx="2">
                  <c:v>3.9622199999999999</c:v>
                </c:pt>
                <c:pt idx="3">
                  <c:v>3.3353600000000001</c:v>
                </c:pt>
                <c:pt idx="4">
                  <c:v>2.7135799999999999</c:v>
                </c:pt>
                <c:pt idx="5">
                  <c:v>2.1095199999999998</c:v>
                </c:pt>
                <c:pt idx="6">
                  <c:v>1.5413399999999999</c:v>
                </c:pt>
                <c:pt idx="7">
                  <c:v>1.03084</c:v>
                </c:pt>
                <c:pt idx="8">
                  <c:v>0.60115399999999997</c:v>
                </c:pt>
                <c:pt idx="9">
                  <c:v>0.27436700000000003</c:v>
                </c:pt>
                <c:pt idx="10">
                  <c:v>6.9340899999999997E-2</c:v>
                </c:pt>
                <c:pt idx="11">
                  <c:v>0</c:v>
                </c:pt>
                <c:pt idx="12">
                  <c:v>7.4237899999999996E-2</c:v>
                </c:pt>
                <c:pt idx="13">
                  <c:v>0.29344700000000001</c:v>
                </c:pt>
                <c:pt idx="14">
                  <c:v>0.65259599999999995</c:v>
                </c:pt>
                <c:pt idx="15">
                  <c:v>1.1407499999999999</c:v>
                </c:pt>
                <c:pt idx="16">
                  <c:v>1.7418899999999999</c:v>
                </c:pt>
                <c:pt idx="17">
                  <c:v>2.4359899999999999</c:v>
                </c:pt>
                <c:pt idx="18">
                  <c:v>3.20017</c:v>
                </c:pt>
                <c:pt idx="19">
                  <c:v>4.0099299999999998</c:v>
                </c:pt>
                <c:pt idx="20">
                  <c:v>4.8404199999999999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231552"/>
        <c:axId val="196233088"/>
      </c:scatterChart>
      <c:valAx>
        <c:axId val="19623155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96233088"/>
        <c:crosses val="autoZero"/>
        <c:crossBetween val="midCat"/>
      </c:valAx>
      <c:valAx>
        <c:axId val="1962330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62315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GV!$C$187:$C$207</c:f>
              <c:numCache>
                <c:formatCode>0.0</c:formatCode>
                <c:ptCount val="21"/>
                <c:pt idx="0">
                  <c:v>40.004899999999999</c:v>
                </c:pt>
                <c:pt idx="1">
                  <c:v>70.034099999999995</c:v>
                </c:pt>
                <c:pt idx="2">
                  <c:v>97.613100000000003</c:v>
                </c:pt>
                <c:pt idx="3">
                  <c:v>123.333</c:v>
                </c:pt>
                <c:pt idx="4">
                  <c:v>147.72200000000001</c:v>
                </c:pt>
                <c:pt idx="5">
                  <c:v>171.233</c:v>
                </c:pt>
                <c:pt idx="6">
                  <c:v>194.226</c:v>
                </c:pt>
                <c:pt idx="7">
                  <c:v>216.97300000000001</c:v>
                </c:pt>
                <c:pt idx="8">
                  <c:v>239.66399999999999</c:v>
                </c:pt>
                <c:pt idx="9">
                  <c:v>262.42099999999999</c:v>
                </c:pt>
                <c:pt idx="10">
                  <c:v>285.31200000000001</c:v>
                </c:pt>
                <c:pt idx="11">
                  <c:v>308.36700000000002</c:v>
                </c:pt>
                <c:pt idx="12">
                  <c:v>331.59</c:v>
                </c:pt>
                <c:pt idx="13">
                  <c:v>354.96600000000001</c:v>
                </c:pt>
                <c:pt idx="14">
                  <c:v>378.47399999999999</c:v>
                </c:pt>
                <c:pt idx="15">
                  <c:v>402.08800000000002</c:v>
                </c:pt>
                <c:pt idx="16">
                  <c:v>425.78199999999998</c:v>
                </c:pt>
                <c:pt idx="17">
                  <c:v>449.536</c:v>
                </c:pt>
                <c:pt idx="18">
                  <c:v>473.33</c:v>
                </c:pt>
                <c:pt idx="19">
                  <c:v>497.15300000000002</c:v>
                </c:pt>
                <c:pt idx="20">
                  <c:v>520.99699999999996</c:v>
                </c:pt>
              </c:numCache>
            </c:numRef>
          </c:xVal>
          <c:yVal>
            <c:numRef>
              <c:f>GV!$D$187:$D$207</c:f>
              <c:numCache>
                <c:formatCode>0.00</c:formatCode>
                <c:ptCount val="21"/>
                <c:pt idx="0">
                  <c:v>0.24521999999999999</c:v>
                </c:pt>
                <c:pt idx="1">
                  <c:v>0.14518600000000001</c:v>
                </c:pt>
                <c:pt idx="2">
                  <c:v>6.4736299999999997E-2</c:v>
                </c:pt>
                <c:pt idx="3">
                  <c:v>1.5033299999999999E-2</c:v>
                </c:pt>
                <c:pt idx="4">
                  <c:v>0</c:v>
                </c:pt>
                <c:pt idx="5">
                  <c:v>1.5511799999999999E-2</c:v>
                </c:pt>
                <c:pt idx="6">
                  <c:v>5.2909100000000001E-2</c:v>
                </c:pt>
                <c:pt idx="7">
                  <c:v>0.10220799999999999</c:v>
                </c:pt>
                <c:pt idx="8">
                  <c:v>0.15442900000000001</c:v>
                </c:pt>
                <c:pt idx="9">
                  <c:v>0.20286399999999999</c:v>
                </c:pt>
                <c:pt idx="10">
                  <c:v>0.24341399999999999</c:v>
                </c:pt>
                <c:pt idx="11">
                  <c:v>0.27431100000000003</c:v>
                </c:pt>
                <c:pt idx="12">
                  <c:v>0.29550999999999999</c:v>
                </c:pt>
                <c:pt idx="13">
                  <c:v>0.30800699999999998</c:v>
                </c:pt>
                <c:pt idx="14">
                  <c:v>0.31320999999999999</c:v>
                </c:pt>
                <c:pt idx="15">
                  <c:v>0.31247000000000003</c:v>
                </c:pt>
                <c:pt idx="16">
                  <c:v>0.30678800000000001</c:v>
                </c:pt>
                <c:pt idx="17">
                  <c:v>0.29672700000000002</c:v>
                </c:pt>
                <c:pt idx="18">
                  <c:v>0.28248400000000001</c:v>
                </c:pt>
                <c:pt idx="19">
                  <c:v>0.26411299999999999</c:v>
                </c:pt>
                <c:pt idx="20">
                  <c:v>0.24521999999999999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240512"/>
        <c:axId val="196242048"/>
      </c:scatterChart>
      <c:valAx>
        <c:axId val="19624051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96242048"/>
        <c:crosses val="autoZero"/>
        <c:crossBetween val="midCat"/>
      </c:valAx>
      <c:valAx>
        <c:axId val="196242048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6240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GV!$C$247:$C$267</c:f>
              <c:numCache>
                <c:formatCode>0.0</c:formatCode>
                <c:ptCount val="21"/>
                <c:pt idx="0">
                  <c:v>0</c:v>
                </c:pt>
                <c:pt idx="1">
                  <c:v>70.034099999999995</c:v>
                </c:pt>
                <c:pt idx="2">
                  <c:v>97.613100000000003</c:v>
                </c:pt>
                <c:pt idx="3">
                  <c:v>123.333</c:v>
                </c:pt>
                <c:pt idx="4">
                  <c:v>147.72200000000001</c:v>
                </c:pt>
                <c:pt idx="5">
                  <c:v>171.233</c:v>
                </c:pt>
                <c:pt idx="6">
                  <c:v>194.226</c:v>
                </c:pt>
                <c:pt idx="7">
                  <c:v>216.97300000000001</c:v>
                </c:pt>
                <c:pt idx="8">
                  <c:v>239.66399999999999</c:v>
                </c:pt>
                <c:pt idx="9">
                  <c:v>262.42099999999999</c:v>
                </c:pt>
                <c:pt idx="10">
                  <c:v>285.31200000000001</c:v>
                </c:pt>
                <c:pt idx="11">
                  <c:v>308.36700000000002</c:v>
                </c:pt>
                <c:pt idx="12">
                  <c:v>331.59</c:v>
                </c:pt>
                <c:pt idx="13">
                  <c:v>354.96600000000001</c:v>
                </c:pt>
                <c:pt idx="14">
                  <c:v>378.47399999999999</c:v>
                </c:pt>
                <c:pt idx="15">
                  <c:v>402.08800000000002</c:v>
                </c:pt>
                <c:pt idx="16">
                  <c:v>425.78199999999998</c:v>
                </c:pt>
                <c:pt idx="17">
                  <c:v>449.536</c:v>
                </c:pt>
                <c:pt idx="18">
                  <c:v>473.33</c:v>
                </c:pt>
                <c:pt idx="19">
                  <c:v>497.15300000000002</c:v>
                </c:pt>
                <c:pt idx="20">
                  <c:v>520.99699999999996</c:v>
                </c:pt>
              </c:numCache>
            </c:numRef>
          </c:xVal>
          <c:yVal>
            <c:numRef>
              <c:f>GV!$D$247:$D$267</c:f>
              <c:numCache>
                <c:formatCode>0.00</c:formatCode>
                <c:ptCount val="21"/>
                <c:pt idx="0">
                  <c:v>0.37848500000000002</c:v>
                </c:pt>
                <c:pt idx="1">
                  <c:v>0.14518600000000001</c:v>
                </c:pt>
                <c:pt idx="2">
                  <c:v>6.4736299999999997E-2</c:v>
                </c:pt>
                <c:pt idx="3">
                  <c:v>1.5033299999999999E-2</c:v>
                </c:pt>
                <c:pt idx="4">
                  <c:v>0</c:v>
                </c:pt>
                <c:pt idx="5">
                  <c:v>1.5511799999999999E-2</c:v>
                </c:pt>
                <c:pt idx="6">
                  <c:v>5.2909100000000001E-2</c:v>
                </c:pt>
                <c:pt idx="7">
                  <c:v>0.10220799999999999</c:v>
                </c:pt>
                <c:pt idx="8">
                  <c:v>0.15442900000000001</c:v>
                </c:pt>
                <c:pt idx="9">
                  <c:v>0.20286399999999999</c:v>
                </c:pt>
                <c:pt idx="10">
                  <c:v>0.24341399999999999</c:v>
                </c:pt>
                <c:pt idx="11">
                  <c:v>0.27431100000000003</c:v>
                </c:pt>
                <c:pt idx="12">
                  <c:v>0.29550999999999999</c:v>
                </c:pt>
                <c:pt idx="13">
                  <c:v>0.30800699999999998</c:v>
                </c:pt>
                <c:pt idx="14">
                  <c:v>0.31320999999999999</c:v>
                </c:pt>
                <c:pt idx="15">
                  <c:v>0.31247000000000003</c:v>
                </c:pt>
                <c:pt idx="16">
                  <c:v>0.30678800000000001</c:v>
                </c:pt>
                <c:pt idx="17">
                  <c:v>0.29672700000000002</c:v>
                </c:pt>
                <c:pt idx="18">
                  <c:v>0.28248400000000001</c:v>
                </c:pt>
                <c:pt idx="19">
                  <c:v>0.26411299999999999</c:v>
                </c:pt>
                <c:pt idx="20">
                  <c:v>0.24521999999999999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274048"/>
        <c:axId val="196275584"/>
      </c:scatterChart>
      <c:valAx>
        <c:axId val="196274048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96275584"/>
        <c:crosses val="autoZero"/>
        <c:crossBetween val="midCat"/>
      </c:valAx>
      <c:valAx>
        <c:axId val="196275584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62740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GV!$C$378:$C$398</c:f>
              <c:numCache>
                <c:formatCode>0.0</c:formatCode>
                <c:ptCount val="21"/>
                <c:pt idx="0">
                  <c:v>0</c:v>
                </c:pt>
                <c:pt idx="1">
                  <c:v>62.255899999999997</c:v>
                </c:pt>
                <c:pt idx="2">
                  <c:v>81.996200000000002</c:v>
                </c:pt>
                <c:pt idx="3">
                  <c:v>99.988200000000006</c:v>
                </c:pt>
                <c:pt idx="4">
                  <c:v>116.861</c:v>
                </c:pt>
                <c:pt idx="5">
                  <c:v>133.09399999999999</c:v>
                </c:pt>
                <c:pt idx="6">
                  <c:v>149.02099999999999</c:v>
                </c:pt>
                <c:pt idx="7">
                  <c:v>164.85499999999999</c:v>
                </c:pt>
                <c:pt idx="8">
                  <c:v>180.714</c:v>
                </c:pt>
                <c:pt idx="9">
                  <c:v>196.65600000000001</c:v>
                </c:pt>
                <c:pt idx="10">
                  <c:v>212.69900000000001</c:v>
                </c:pt>
                <c:pt idx="11">
                  <c:v>228.84100000000001</c:v>
                </c:pt>
                <c:pt idx="12">
                  <c:v>245.07</c:v>
                </c:pt>
                <c:pt idx="13">
                  <c:v>261.36900000000003</c:v>
                </c:pt>
                <c:pt idx="14">
                  <c:v>277.72399999999999</c:v>
                </c:pt>
                <c:pt idx="15">
                  <c:v>294.12200000000001</c:v>
                </c:pt>
                <c:pt idx="16">
                  <c:v>310.55599999999998</c:v>
                </c:pt>
                <c:pt idx="17">
                  <c:v>327.01900000000001</c:v>
                </c:pt>
                <c:pt idx="18">
                  <c:v>343.50900000000001</c:v>
                </c:pt>
                <c:pt idx="19">
                  <c:v>360.02499999999998</c:v>
                </c:pt>
                <c:pt idx="20">
                  <c:v>376.56900000000002</c:v>
                </c:pt>
              </c:numCache>
            </c:numRef>
          </c:xVal>
          <c:yVal>
            <c:numRef>
              <c:f>GV!$D$378:$D$398</c:f>
              <c:numCache>
                <c:formatCode>0.00</c:formatCode>
                <c:ptCount val="21"/>
                <c:pt idx="0">
                  <c:v>0.24573600000000001</c:v>
                </c:pt>
                <c:pt idx="1">
                  <c:v>7.31213E-2</c:v>
                </c:pt>
                <c:pt idx="2">
                  <c:v>2.83745E-2</c:v>
                </c:pt>
                <c:pt idx="3">
                  <c:v>4.5685500000000002E-3</c:v>
                </c:pt>
                <c:pt idx="4">
                  <c:v>0</c:v>
                </c:pt>
                <c:pt idx="5">
                  <c:v>9.3847099999999992E-3</c:v>
                </c:pt>
                <c:pt idx="6">
                  <c:v>2.65997E-2</c:v>
                </c:pt>
                <c:pt idx="7">
                  <c:v>4.6499400000000003E-2</c:v>
                </c:pt>
                <c:pt idx="8">
                  <c:v>6.5641099999999994E-2</c:v>
                </c:pt>
                <c:pt idx="9">
                  <c:v>8.2227999999999996E-2</c:v>
                </c:pt>
                <c:pt idx="10">
                  <c:v>9.56843E-2</c:v>
                </c:pt>
                <c:pt idx="11">
                  <c:v>0.10616399999999999</c:v>
                </c:pt>
                <c:pt idx="12">
                  <c:v>0.114148</c:v>
                </c:pt>
                <c:pt idx="13">
                  <c:v>0.12017600000000001</c:v>
                </c:pt>
                <c:pt idx="14">
                  <c:v>0.12471</c:v>
                </c:pt>
                <c:pt idx="15">
                  <c:v>0.12809300000000001</c:v>
                </c:pt>
                <c:pt idx="16">
                  <c:v>0.13056499999999999</c:v>
                </c:pt>
                <c:pt idx="17">
                  <c:v>0.132303</c:v>
                </c:pt>
                <c:pt idx="18">
                  <c:v>0.133462</c:v>
                </c:pt>
                <c:pt idx="19">
                  <c:v>0.13419</c:v>
                </c:pt>
                <c:pt idx="20">
                  <c:v>0.13481000000000001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295296"/>
        <c:axId val="196297088"/>
      </c:scatterChart>
      <c:valAx>
        <c:axId val="19629529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96297088"/>
        <c:crosses val="autoZero"/>
        <c:crossBetween val="midCat"/>
      </c:valAx>
      <c:valAx>
        <c:axId val="196297088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6295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GV!$C$449:$C$469</c:f>
              <c:numCache>
                <c:formatCode>0.0</c:formatCode>
                <c:ptCount val="21"/>
                <c:pt idx="0">
                  <c:v>40.009399999999999</c:v>
                </c:pt>
                <c:pt idx="1">
                  <c:v>53.204500000000003</c:v>
                </c:pt>
                <c:pt idx="2">
                  <c:v>64.575800000000001</c:v>
                </c:pt>
                <c:pt idx="3">
                  <c:v>74.757099999999994</c:v>
                </c:pt>
                <c:pt idx="4">
                  <c:v>84.241699999999994</c:v>
                </c:pt>
                <c:pt idx="5">
                  <c:v>93.374600000000001</c:v>
                </c:pt>
                <c:pt idx="6">
                  <c:v>102.37</c:v>
                </c:pt>
                <c:pt idx="7">
                  <c:v>111.345</c:v>
                </c:pt>
                <c:pt idx="8">
                  <c:v>120.354</c:v>
                </c:pt>
                <c:pt idx="9">
                  <c:v>129.41499999999999</c:v>
                </c:pt>
                <c:pt idx="10">
                  <c:v>138.53</c:v>
                </c:pt>
                <c:pt idx="11">
                  <c:v>147.691</c:v>
                </c:pt>
                <c:pt idx="12">
                  <c:v>156.88800000000001</c:v>
                </c:pt>
                <c:pt idx="13">
                  <c:v>166.114</c:v>
                </c:pt>
                <c:pt idx="14">
                  <c:v>175.36199999999999</c:v>
                </c:pt>
                <c:pt idx="15">
                  <c:v>184.62899999999999</c:v>
                </c:pt>
                <c:pt idx="16">
                  <c:v>193.911</c:v>
                </c:pt>
                <c:pt idx="17">
                  <c:v>203.209</c:v>
                </c:pt>
                <c:pt idx="18">
                  <c:v>212.52199999999999</c:v>
                </c:pt>
                <c:pt idx="19">
                  <c:v>221.851</c:v>
                </c:pt>
                <c:pt idx="20">
                  <c:v>231.197</c:v>
                </c:pt>
              </c:numCache>
            </c:numRef>
          </c:xVal>
          <c:yVal>
            <c:numRef>
              <c:f>GV!$D$449:$D$469</c:f>
              <c:numCache>
                <c:formatCode>0.00</c:formatCode>
                <c:ptCount val="21"/>
                <c:pt idx="0">
                  <c:v>4.7378200000000002E-2</c:v>
                </c:pt>
                <c:pt idx="1">
                  <c:v>2.3699499999999998E-2</c:v>
                </c:pt>
                <c:pt idx="2">
                  <c:v>7.8100399999999999E-3</c:v>
                </c:pt>
                <c:pt idx="3">
                  <c:v>4.35871E-4</c:v>
                </c:pt>
                <c:pt idx="4">
                  <c:v>0</c:v>
                </c:pt>
                <c:pt idx="5">
                  <c:v>3.9486900000000004E-3</c:v>
                </c:pt>
                <c:pt idx="6">
                  <c:v>9.8977900000000001E-3</c:v>
                </c:pt>
                <c:pt idx="7">
                  <c:v>1.6179599999999999E-2</c:v>
                </c:pt>
                <c:pt idx="8">
                  <c:v>2.1888100000000001E-2</c:v>
                </c:pt>
                <c:pt idx="9">
                  <c:v>2.6686000000000001E-2</c:v>
                </c:pt>
                <c:pt idx="10">
                  <c:v>3.0570300000000002E-2</c:v>
                </c:pt>
                <c:pt idx="11">
                  <c:v>3.36872E-2</c:v>
                </c:pt>
                <c:pt idx="12">
                  <c:v>3.6217100000000002E-2</c:v>
                </c:pt>
                <c:pt idx="13">
                  <c:v>3.8316999999999997E-2</c:v>
                </c:pt>
                <c:pt idx="14">
                  <c:v>4.0102899999999997E-2</c:v>
                </c:pt>
                <c:pt idx="15">
                  <c:v>4.16534E-2</c:v>
                </c:pt>
                <c:pt idx="16">
                  <c:v>4.3020700000000002E-2</c:v>
                </c:pt>
                <c:pt idx="17">
                  <c:v>4.4242799999999999E-2</c:v>
                </c:pt>
                <c:pt idx="18">
                  <c:v>4.5351799999999998E-2</c:v>
                </c:pt>
                <c:pt idx="19">
                  <c:v>4.6378299999999997E-2</c:v>
                </c:pt>
                <c:pt idx="20">
                  <c:v>4.7378200000000002E-2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04256"/>
        <c:axId val="196322432"/>
      </c:scatterChart>
      <c:valAx>
        <c:axId val="19630425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96322432"/>
        <c:crosses val="autoZero"/>
        <c:crossBetween val="midCat"/>
      </c:valAx>
      <c:valAx>
        <c:axId val="1963224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63042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GV!$C$509:$C$529</c:f>
              <c:numCache>
                <c:formatCode>0.0</c:formatCode>
                <c:ptCount val="21"/>
                <c:pt idx="0">
                  <c:v>0</c:v>
                </c:pt>
                <c:pt idx="1">
                  <c:v>53.204500000000003</c:v>
                </c:pt>
                <c:pt idx="2">
                  <c:v>64.575800000000001</c:v>
                </c:pt>
                <c:pt idx="3">
                  <c:v>74.757099999999994</c:v>
                </c:pt>
                <c:pt idx="4">
                  <c:v>84.241699999999994</c:v>
                </c:pt>
                <c:pt idx="5">
                  <c:v>93.374600000000001</c:v>
                </c:pt>
                <c:pt idx="6">
                  <c:v>102.37</c:v>
                </c:pt>
                <c:pt idx="7">
                  <c:v>111.345</c:v>
                </c:pt>
                <c:pt idx="8">
                  <c:v>120.354</c:v>
                </c:pt>
                <c:pt idx="9">
                  <c:v>129.41499999999999</c:v>
                </c:pt>
                <c:pt idx="10">
                  <c:v>138.53</c:v>
                </c:pt>
                <c:pt idx="11">
                  <c:v>147.691</c:v>
                </c:pt>
                <c:pt idx="12">
                  <c:v>156.88800000000001</c:v>
                </c:pt>
                <c:pt idx="13">
                  <c:v>166.114</c:v>
                </c:pt>
                <c:pt idx="14">
                  <c:v>175.36199999999999</c:v>
                </c:pt>
                <c:pt idx="15">
                  <c:v>184.62899999999999</c:v>
                </c:pt>
                <c:pt idx="16">
                  <c:v>193.911</c:v>
                </c:pt>
                <c:pt idx="17">
                  <c:v>203.209</c:v>
                </c:pt>
                <c:pt idx="18">
                  <c:v>212.52199999999999</c:v>
                </c:pt>
                <c:pt idx="19">
                  <c:v>221.851</c:v>
                </c:pt>
                <c:pt idx="20">
                  <c:v>231.197</c:v>
                </c:pt>
              </c:numCache>
            </c:numRef>
          </c:xVal>
          <c:yVal>
            <c:numRef>
              <c:f>GV!$D$509:$D$529</c:f>
              <c:numCache>
                <c:formatCode>0.00</c:formatCode>
                <c:ptCount val="21"/>
                <c:pt idx="0">
                  <c:v>0.119175</c:v>
                </c:pt>
                <c:pt idx="1">
                  <c:v>2.3699499999999998E-2</c:v>
                </c:pt>
                <c:pt idx="2">
                  <c:v>7.8100399999999999E-3</c:v>
                </c:pt>
                <c:pt idx="3">
                  <c:v>4.35871E-4</c:v>
                </c:pt>
                <c:pt idx="4">
                  <c:v>0</c:v>
                </c:pt>
                <c:pt idx="5">
                  <c:v>3.9486900000000004E-3</c:v>
                </c:pt>
                <c:pt idx="6">
                  <c:v>9.8977900000000001E-3</c:v>
                </c:pt>
                <c:pt idx="7">
                  <c:v>1.6179599999999999E-2</c:v>
                </c:pt>
                <c:pt idx="8">
                  <c:v>2.1888100000000001E-2</c:v>
                </c:pt>
                <c:pt idx="9">
                  <c:v>2.6686000000000001E-2</c:v>
                </c:pt>
                <c:pt idx="10">
                  <c:v>3.0570300000000002E-2</c:v>
                </c:pt>
                <c:pt idx="11">
                  <c:v>3.36872E-2</c:v>
                </c:pt>
                <c:pt idx="12">
                  <c:v>3.6217100000000002E-2</c:v>
                </c:pt>
                <c:pt idx="13">
                  <c:v>3.8316999999999997E-2</c:v>
                </c:pt>
                <c:pt idx="14">
                  <c:v>4.0102899999999997E-2</c:v>
                </c:pt>
                <c:pt idx="15">
                  <c:v>4.16534E-2</c:v>
                </c:pt>
                <c:pt idx="16">
                  <c:v>4.3020700000000002E-2</c:v>
                </c:pt>
                <c:pt idx="17">
                  <c:v>4.4242799999999999E-2</c:v>
                </c:pt>
                <c:pt idx="18">
                  <c:v>4.5351799999999998E-2</c:v>
                </c:pt>
                <c:pt idx="19">
                  <c:v>4.6378299999999997E-2</c:v>
                </c:pt>
                <c:pt idx="20">
                  <c:v>4.7378200000000002E-2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29856"/>
        <c:axId val="196331392"/>
      </c:scatterChart>
      <c:valAx>
        <c:axId val="19632985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96331392"/>
        <c:crosses val="autoZero"/>
        <c:crossBetween val="midCat"/>
      </c:valAx>
      <c:valAx>
        <c:axId val="1963313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6329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GV!$C$550:$C$570</c:f>
              <c:numCache>
                <c:formatCode>0.0</c:formatCode>
                <c:ptCount val="21"/>
                <c:pt idx="0">
                  <c:v>42.6995</c:v>
                </c:pt>
                <c:pt idx="1">
                  <c:v>42.950299999999999</c:v>
                </c:pt>
                <c:pt idx="2">
                  <c:v>43.200699999999998</c:v>
                </c:pt>
                <c:pt idx="3">
                  <c:v>43.451099999999997</c:v>
                </c:pt>
                <c:pt idx="4">
                  <c:v>43.7014</c:v>
                </c:pt>
                <c:pt idx="5">
                  <c:v>43.951700000000002</c:v>
                </c:pt>
                <c:pt idx="6">
                  <c:v>44.201999999999998</c:v>
                </c:pt>
                <c:pt idx="7">
                  <c:v>44.452300000000001</c:v>
                </c:pt>
                <c:pt idx="8">
                  <c:v>44.702599999999997</c:v>
                </c:pt>
                <c:pt idx="9">
                  <c:v>44.9529</c:v>
                </c:pt>
                <c:pt idx="10">
                  <c:v>45.203099999999999</c:v>
                </c:pt>
                <c:pt idx="11">
                  <c:v>45.453400000000002</c:v>
                </c:pt>
                <c:pt idx="12">
                  <c:v>45.703600000000002</c:v>
                </c:pt>
                <c:pt idx="13">
                  <c:v>45.953699999999998</c:v>
                </c:pt>
                <c:pt idx="14">
                  <c:v>46.203899999999997</c:v>
                </c:pt>
                <c:pt idx="15">
                  <c:v>46.454000000000001</c:v>
                </c:pt>
                <c:pt idx="16">
                  <c:v>46.704099999999997</c:v>
                </c:pt>
                <c:pt idx="17">
                  <c:v>46.954099999999997</c:v>
                </c:pt>
                <c:pt idx="18">
                  <c:v>47.204099999999997</c:v>
                </c:pt>
                <c:pt idx="19">
                  <c:v>47.454099999999997</c:v>
                </c:pt>
                <c:pt idx="20">
                  <c:v>47.704000000000001</c:v>
                </c:pt>
              </c:numCache>
            </c:numRef>
          </c:xVal>
          <c:yVal>
            <c:numRef>
              <c:f>GV!$D$550:$D$570</c:f>
              <c:numCache>
                <c:formatCode>0.00</c:formatCode>
                <c:ptCount val="21"/>
                <c:pt idx="0">
                  <c:v>98.227599999999995</c:v>
                </c:pt>
                <c:pt idx="1">
                  <c:v>98.273600000000002</c:v>
                </c:pt>
                <c:pt idx="2">
                  <c:v>98.321100000000001</c:v>
                </c:pt>
                <c:pt idx="3">
                  <c:v>98.369299999999996</c:v>
                </c:pt>
                <c:pt idx="4">
                  <c:v>98.417699999999996</c:v>
                </c:pt>
                <c:pt idx="5">
                  <c:v>98.466200000000001</c:v>
                </c:pt>
                <c:pt idx="6">
                  <c:v>98.514700000000005</c:v>
                </c:pt>
                <c:pt idx="7">
                  <c:v>98.563199999999995</c:v>
                </c:pt>
                <c:pt idx="8">
                  <c:v>98.611699999999999</c:v>
                </c:pt>
                <c:pt idx="9">
                  <c:v>98.660300000000007</c:v>
                </c:pt>
                <c:pt idx="10">
                  <c:v>98.709000000000003</c:v>
                </c:pt>
                <c:pt idx="11">
                  <c:v>98.757800000000003</c:v>
                </c:pt>
                <c:pt idx="12">
                  <c:v>98.806799999999996</c:v>
                </c:pt>
                <c:pt idx="13">
                  <c:v>98.855900000000005</c:v>
                </c:pt>
                <c:pt idx="14">
                  <c:v>98.905199999999994</c:v>
                </c:pt>
                <c:pt idx="15">
                  <c:v>98.954700000000003</c:v>
                </c:pt>
                <c:pt idx="16">
                  <c:v>99.004300000000001</c:v>
                </c:pt>
                <c:pt idx="17">
                  <c:v>99.054100000000005</c:v>
                </c:pt>
                <c:pt idx="18">
                  <c:v>99.104100000000003</c:v>
                </c:pt>
                <c:pt idx="19">
                  <c:v>99.154300000000006</c:v>
                </c:pt>
                <c:pt idx="20">
                  <c:v>99.204499999999996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424832"/>
        <c:axId val="196426368"/>
      </c:scatterChart>
      <c:valAx>
        <c:axId val="19642483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96426368"/>
        <c:crosses val="autoZero"/>
        <c:crossBetween val="midCat"/>
      </c:valAx>
      <c:valAx>
        <c:axId val="196426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6424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image" Target="../media/image5.png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image" Target="../media/image4.png"/><Relationship Id="rId2" Type="http://schemas.openxmlformats.org/officeDocument/2006/relationships/chart" Target="../charts/chart1.xml"/><Relationship Id="rId16" Type="http://schemas.openxmlformats.org/officeDocument/2006/relationships/image" Target="../media/image3.png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image" Target="../media/image2.png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447</xdr:row>
      <xdr:rowOff>0</xdr:rowOff>
    </xdr:from>
    <xdr:to>
      <xdr:col>1</xdr:col>
      <xdr:colOff>104775</xdr:colOff>
      <xdr:row>447</xdr:row>
      <xdr:rowOff>247650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106125"/>
          <a:ext cx="6477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147637</xdr:colOff>
      <xdr:row>626</xdr:row>
      <xdr:rowOff>133350</xdr:rowOff>
    </xdr:from>
    <xdr:to>
      <xdr:col>18</xdr:col>
      <xdr:colOff>171450</xdr:colOff>
      <xdr:row>642</xdr:row>
      <xdr:rowOff>114300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114300</xdr:colOff>
      <xdr:row>127</xdr:row>
      <xdr:rowOff>66674</xdr:rowOff>
    </xdr:from>
    <xdr:to>
      <xdr:col>27</xdr:col>
      <xdr:colOff>676275</xdr:colOff>
      <xdr:row>133</xdr:row>
      <xdr:rowOff>19049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233362</xdr:colOff>
      <xdr:row>59</xdr:row>
      <xdr:rowOff>195261</xdr:rowOff>
    </xdr:from>
    <xdr:to>
      <xdr:col>27</xdr:col>
      <xdr:colOff>704850</xdr:colOff>
      <xdr:row>65</xdr:row>
      <xdr:rowOff>66674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147636</xdr:colOff>
      <xdr:row>194</xdr:row>
      <xdr:rowOff>152401</xdr:rowOff>
    </xdr:from>
    <xdr:to>
      <xdr:col>27</xdr:col>
      <xdr:colOff>590549</xdr:colOff>
      <xdr:row>200</xdr:row>
      <xdr:rowOff>142875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147636</xdr:colOff>
      <xdr:row>249</xdr:row>
      <xdr:rowOff>76200</xdr:rowOff>
    </xdr:from>
    <xdr:to>
      <xdr:col>27</xdr:col>
      <xdr:colOff>666749</xdr:colOff>
      <xdr:row>255</xdr:row>
      <xdr:rowOff>76200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185736</xdr:colOff>
      <xdr:row>382</xdr:row>
      <xdr:rowOff>52387</xdr:rowOff>
    </xdr:from>
    <xdr:to>
      <xdr:col>27</xdr:col>
      <xdr:colOff>742949</xdr:colOff>
      <xdr:row>385</xdr:row>
      <xdr:rowOff>180975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119062</xdr:colOff>
      <xdr:row>452</xdr:row>
      <xdr:rowOff>4762</xdr:rowOff>
    </xdr:from>
    <xdr:to>
      <xdr:col>27</xdr:col>
      <xdr:colOff>685800</xdr:colOff>
      <xdr:row>455</xdr:row>
      <xdr:rowOff>76200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147637</xdr:colOff>
      <xdr:row>512</xdr:row>
      <xdr:rowOff>147637</xdr:rowOff>
    </xdr:from>
    <xdr:to>
      <xdr:col>27</xdr:col>
      <xdr:colOff>695325</xdr:colOff>
      <xdr:row>515</xdr:row>
      <xdr:rowOff>180975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80962</xdr:colOff>
      <xdr:row>555</xdr:row>
      <xdr:rowOff>42862</xdr:rowOff>
    </xdr:from>
    <xdr:to>
      <xdr:col>24</xdr:col>
      <xdr:colOff>0</xdr:colOff>
      <xdr:row>568</xdr:row>
      <xdr:rowOff>185737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90487</xdr:colOff>
      <xdr:row>586</xdr:row>
      <xdr:rowOff>152400</xdr:rowOff>
    </xdr:from>
    <xdr:to>
      <xdr:col>27</xdr:col>
      <xdr:colOff>676275</xdr:colOff>
      <xdr:row>591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119062</xdr:colOff>
      <xdr:row>613</xdr:row>
      <xdr:rowOff>52387</xdr:rowOff>
    </xdr:from>
    <xdr:to>
      <xdr:col>23</xdr:col>
      <xdr:colOff>733426</xdr:colOff>
      <xdr:row>626</xdr:row>
      <xdr:rowOff>195262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119062</xdr:colOff>
      <xdr:row>643</xdr:row>
      <xdr:rowOff>23812</xdr:rowOff>
    </xdr:from>
    <xdr:to>
      <xdr:col>27</xdr:col>
      <xdr:colOff>685800</xdr:colOff>
      <xdr:row>646</xdr:row>
      <xdr:rowOff>152400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128587</xdr:colOff>
      <xdr:row>321</xdr:row>
      <xdr:rowOff>90488</xdr:rowOff>
    </xdr:from>
    <xdr:to>
      <xdr:col>27</xdr:col>
      <xdr:colOff>676275</xdr:colOff>
      <xdr:row>325</xdr:row>
      <xdr:rowOff>57150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19</xdr:col>
      <xdr:colOff>180974</xdr:colOff>
      <xdr:row>5</xdr:row>
      <xdr:rowOff>38100</xdr:rowOff>
    </xdr:from>
    <xdr:to>
      <xdr:col>29</xdr:col>
      <xdr:colOff>133349</xdr:colOff>
      <xdr:row>46</xdr:row>
      <xdr:rowOff>142875</xdr:rowOff>
    </xdr:to>
    <xdr:sp macro="" textlink="">
      <xdr:nvSpPr>
        <xdr:cNvPr id="29" name="ZoneTexte 28"/>
        <xdr:cNvSpPr txBox="1"/>
      </xdr:nvSpPr>
      <xdr:spPr>
        <a:xfrm>
          <a:off x="7019924" y="1847850"/>
          <a:ext cx="7572375" cy="1647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400" b="1" u="sng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SailCut_CAD - 15% de creux sur toute la voile</a:t>
          </a:r>
          <a:endParaRPr lang="fr-FR" sz="2400" b="1" u="sng" baseline="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fr-FR" sz="105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fr-FR" sz="1800" b="0" baseline="0">
              <a:latin typeface="Arial" panose="020B0604020202020204" pitchFamily="34" charset="0"/>
              <a:cs typeface="Arial" panose="020B0604020202020204" pitchFamily="34" charset="0"/>
            </a:rPr>
            <a:t>Guindant: 1558 mm</a:t>
          </a:r>
        </a:p>
        <a:p>
          <a:pPr algn="ctr"/>
          <a:r>
            <a:rPr lang="fr-FR" sz="1800" b="0" baseline="0">
              <a:latin typeface="Arial" panose="020B0604020202020204" pitchFamily="34" charset="0"/>
              <a:cs typeface="Arial" panose="020B0604020202020204" pitchFamily="34" charset="0"/>
            </a:rPr>
            <a:t>Bordure: 591 mm</a:t>
          </a:r>
        </a:p>
        <a:p>
          <a:pPr algn="ctr"/>
          <a:r>
            <a:rPr lang="fr-FR" sz="1800" b="0" baseline="0">
              <a:latin typeface="Arial" panose="020B0604020202020204" pitchFamily="34" charset="0"/>
              <a:cs typeface="Arial" panose="020B0604020202020204" pitchFamily="34" charset="0"/>
            </a:rPr>
            <a:t>Chute: 1666 mm</a:t>
          </a:r>
        </a:p>
        <a:p>
          <a:pPr algn="ctr"/>
          <a:r>
            <a:rPr lang="fr-FR" sz="1400" b="0" baseline="0">
              <a:latin typeface="Arial" panose="020B0604020202020204" pitchFamily="34" charset="0"/>
              <a:cs typeface="Arial" panose="020B0604020202020204" pitchFamily="34" charset="0"/>
            </a:rPr>
            <a:t>(Initialement: aucun rond / tous bords droits)</a:t>
          </a:r>
        </a:p>
        <a:p>
          <a:endParaRPr lang="fr-FR" sz="1100"/>
        </a:p>
      </xdr:txBody>
    </xdr:sp>
    <xdr:clientData/>
  </xdr:twoCellAnchor>
  <xdr:twoCellAnchor editAs="oneCell">
    <xdr:from>
      <xdr:col>19</xdr:col>
      <xdr:colOff>333375</xdr:colOff>
      <xdr:row>67</xdr:row>
      <xdr:rowOff>95250</xdr:rowOff>
    </xdr:from>
    <xdr:to>
      <xdr:col>28</xdr:col>
      <xdr:colOff>675375</xdr:colOff>
      <xdr:row>121</xdr:row>
      <xdr:rowOff>65975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686550" y="6743700"/>
          <a:ext cx="7200000" cy="5600000"/>
        </a:xfrm>
        <a:prstGeom prst="rect">
          <a:avLst/>
        </a:prstGeom>
      </xdr:spPr>
    </xdr:pic>
    <xdr:clientData/>
  </xdr:twoCellAnchor>
  <xdr:twoCellAnchor editAs="oneCell">
    <xdr:from>
      <xdr:col>19</xdr:col>
      <xdr:colOff>571499</xdr:colOff>
      <xdr:row>47</xdr:row>
      <xdr:rowOff>99712</xdr:rowOff>
    </xdr:from>
    <xdr:to>
      <xdr:col>30</xdr:col>
      <xdr:colOff>742950</xdr:colOff>
      <xdr:row>57</xdr:row>
      <xdr:rowOff>142874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924674" y="3214387"/>
          <a:ext cx="8553451" cy="1290937"/>
        </a:xfrm>
        <a:prstGeom prst="rect">
          <a:avLst/>
        </a:prstGeom>
      </xdr:spPr>
    </xdr:pic>
    <xdr:clientData/>
  </xdr:twoCellAnchor>
  <xdr:twoCellAnchor editAs="oneCell">
    <xdr:from>
      <xdr:col>30</xdr:col>
      <xdr:colOff>590550</xdr:colOff>
      <xdr:row>128</xdr:row>
      <xdr:rowOff>57150</xdr:rowOff>
    </xdr:from>
    <xdr:to>
      <xdr:col>31</xdr:col>
      <xdr:colOff>219026</xdr:colOff>
      <xdr:row>193</xdr:row>
      <xdr:rowOff>27727</xdr:rowOff>
    </xdr:to>
    <xdr:pic>
      <xdr:nvPicPr>
        <xdr:cNvPr id="20" name="Image 19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5325725" y="13639800"/>
          <a:ext cx="390476" cy="6790477"/>
        </a:xfrm>
        <a:prstGeom prst="rect">
          <a:avLst/>
        </a:prstGeom>
      </xdr:spPr>
    </xdr:pic>
    <xdr:clientData/>
  </xdr:twoCellAnchor>
  <xdr:twoCellAnchor editAs="oneCell">
    <xdr:from>
      <xdr:col>29</xdr:col>
      <xdr:colOff>552450</xdr:colOff>
      <xdr:row>66</xdr:row>
      <xdr:rowOff>19050</xdr:rowOff>
    </xdr:from>
    <xdr:to>
      <xdr:col>33</xdr:col>
      <xdr:colOff>142545</xdr:colOff>
      <xdr:row>126</xdr:row>
      <xdr:rowOff>132478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4525625" y="6429375"/>
          <a:ext cx="2638095" cy="6980953"/>
        </a:xfrm>
        <a:prstGeom prst="rect">
          <a:avLst/>
        </a:prstGeom>
      </xdr:spPr>
    </xdr:pic>
    <xdr:clientData/>
  </xdr:twoCellAnchor>
  <xdr:twoCellAnchor>
    <xdr:from>
      <xdr:col>5</xdr:col>
      <xdr:colOff>628650</xdr:colOff>
      <xdr:row>64</xdr:row>
      <xdr:rowOff>171450</xdr:rowOff>
    </xdr:from>
    <xdr:to>
      <xdr:col>6</xdr:col>
      <xdr:colOff>600075</xdr:colOff>
      <xdr:row>66</xdr:row>
      <xdr:rowOff>114300</xdr:rowOff>
    </xdr:to>
    <xdr:sp macro="" textlink="">
      <xdr:nvSpPr>
        <xdr:cNvPr id="18" name="Ellipse 17"/>
        <xdr:cNvSpPr/>
      </xdr:nvSpPr>
      <xdr:spPr>
        <a:xfrm>
          <a:off x="5591175" y="6448425"/>
          <a:ext cx="609600" cy="419100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9525</xdr:colOff>
      <xdr:row>195</xdr:row>
      <xdr:rowOff>161925</xdr:rowOff>
    </xdr:from>
    <xdr:to>
      <xdr:col>7</xdr:col>
      <xdr:colOff>0</xdr:colOff>
      <xdr:row>197</xdr:row>
      <xdr:rowOff>104775</xdr:rowOff>
    </xdr:to>
    <xdr:sp macro="" textlink="">
      <xdr:nvSpPr>
        <xdr:cNvPr id="22" name="Ellipse 21"/>
        <xdr:cNvSpPr/>
      </xdr:nvSpPr>
      <xdr:spPr>
        <a:xfrm>
          <a:off x="5610225" y="21478875"/>
          <a:ext cx="609600" cy="4191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628650</xdr:colOff>
      <xdr:row>326</xdr:row>
      <xdr:rowOff>180975</xdr:rowOff>
    </xdr:from>
    <xdr:to>
      <xdr:col>6</xdr:col>
      <xdr:colOff>600075</xdr:colOff>
      <xdr:row>328</xdr:row>
      <xdr:rowOff>123825</xdr:rowOff>
    </xdr:to>
    <xdr:sp macro="" textlink="">
      <xdr:nvSpPr>
        <xdr:cNvPr id="23" name="Ellipse 22"/>
        <xdr:cNvSpPr/>
      </xdr:nvSpPr>
      <xdr:spPr>
        <a:xfrm>
          <a:off x="5591175" y="35328225"/>
          <a:ext cx="609600" cy="4191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9525</xdr:colOff>
      <xdr:row>457</xdr:row>
      <xdr:rowOff>152400</xdr:rowOff>
    </xdr:from>
    <xdr:to>
      <xdr:col>7</xdr:col>
      <xdr:colOff>0</xdr:colOff>
      <xdr:row>459</xdr:row>
      <xdr:rowOff>95250</xdr:rowOff>
    </xdr:to>
    <xdr:sp macro="" textlink="">
      <xdr:nvSpPr>
        <xdr:cNvPr id="24" name="Ellipse 23"/>
        <xdr:cNvSpPr/>
      </xdr:nvSpPr>
      <xdr:spPr>
        <a:xfrm>
          <a:off x="5610225" y="49129950"/>
          <a:ext cx="609600" cy="4191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9525</xdr:colOff>
      <xdr:row>588</xdr:row>
      <xdr:rowOff>161925</xdr:rowOff>
    </xdr:from>
    <xdr:to>
      <xdr:col>7</xdr:col>
      <xdr:colOff>0</xdr:colOff>
      <xdr:row>590</xdr:row>
      <xdr:rowOff>104775</xdr:rowOff>
    </xdr:to>
    <xdr:sp macro="" textlink="">
      <xdr:nvSpPr>
        <xdr:cNvPr id="25" name="Ellipse 24"/>
        <xdr:cNvSpPr/>
      </xdr:nvSpPr>
      <xdr:spPr>
        <a:xfrm>
          <a:off x="5610225" y="66770250"/>
          <a:ext cx="609600" cy="4191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24</xdr:col>
      <xdr:colOff>57150</xdr:colOff>
      <xdr:row>106</xdr:row>
      <xdr:rowOff>95250</xdr:rowOff>
    </xdr:from>
    <xdr:to>
      <xdr:col>26</xdr:col>
      <xdr:colOff>152400</xdr:colOff>
      <xdr:row>115</xdr:row>
      <xdr:rowOff>95250</xdr:rowOff>
    </xdr:to>
    <xdr:sp macro="" textlink="">
      <xdr:nvSpPr>
        <xdr:cNvPr id="21" name="Rectangle 20"/>
        <xdr:cNvSpPr/>
      </xdr:nvSpPr>
      <xdr:spPr>
        <a:xfrm>
          <a:off x="10706100" y="10734675"/>
          <a:ext cx="1619250" cy="1000125"/>
        </a:xfrm>
        <a:prstGeom prst="rect">
          <a:avLst/>
        </a:prstGeom>
        <a:noFill/>
        <a:ln w="41275"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lpmn.byethost32.com/voilesrc.htm" TargetMode="External"/><Relationship Id="rId1" Type="http://schemas.openxmlformats.org/officeDocument/2006/relationships/hyperlink" Target="mailto:alpmn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0"/>
  <sheetViews>
    <sheetView tabSelected="1" zoomScaleNormal="100" workbookViewId="0">
      <pane xSplit="2" ySplit="5" topLeftCell="C26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RowHeight="15.75" x14ac:dyDescent="0.25"/>
  <cols>
    <col min="1" max="1" width="8.140625" style="40" bestFit="1" customWidth="1"/>
    <col min="2" max="2" width="28.28515625" customWidth="1"/>
    <col min="3" max="3" width="12.7109375" style="1" customWidth="1"/>
    <col min="4" max="4" width="12.7109375" style="35" customWidth="1"/>
    <col min="5" max="5" width="12.5703125" style="35" customWidth="1"/>
    <col min="6" max="6" width="9.5703125" style="15" customWidth="1"/>
    <col min="7" max="8" width="9.28515625" style="31" customWidth="1"/>
    <col min="9" max="9" width="9.28515625" style="31" hidden="1" customWidth="1"/>
    <col min="10" max="10" width="6" style="6" hidden="1" customWidth="1"/>
    <col min="11" max="11" width="9.42578125" hidden="1" customWidth="1"/>
    <col min="12" max="12" width="8.7109375" hidden="1" customWidth="1"/>
    <col min="13" max="14" width="9.28515625" hidden="1" customWidth="1"/>
    <col min="15" max="15" width="8" hidden="1" customWidth="1"/>
    <col min="16" max="16" width="7.140625" hidden="1" customWidth="1"/>
    <col min="17" max="17" width="7.85546875" hidden="1" customWidth="1"/>
    <col min="18" max="18" width="0.5703125" hidden="1" customWidth="1"/>
    <col min="19" max="19" width="11.42578125" style="17" hidden="1" customWidth="1"/>
  </cols>
  <sheetData>
    <row r="1" spans="1:21" ht="26.25" x14ac:dyDescent="0.4">
      <c r="C1" s="52" t="s">
        <v>66</v>
      </c>
      <c r="D1" s="52" t="s">
        <v>66</v>
      </c>
      <c r="K1" s="52" t="s">
        <v>66</v>
      </c>
      <c r="L1" s="52" t="s">
        <v>66</v>
      </c>
      <c r="M1" s="52" t="s">
        <v>66</v>
      </c>
      <c r="T1" s="96" t="s">
        <v>1011</v>
      </c>
      <c r="U1" s="97" t="s">
        <v>1012</v>
      </c>
    </row>
    <row r="2" spans="1:21" ht="18" hidden="1" x14ac:dyDescent="0.25">
      <c r="A2" s="51"/>
      <c r="I2" s="27"/>
      <c r="J2" s="27"/>
      <c r="K2" s="28"/>
      <c r="L2" s="28"/>
      <c r="M2" s="28"/>
      <c r="N2" s="28"/>
      <c r="O2" s="28"/>
      <c r="P2" s="28"/>
      <c r="Q2" s="28"/>
      <c r="R2" s="28"/>
      <c r="S2" s="29"/>
      <c r="U2" s="98"/>
    </row>
    <row r="3" spans="1:21" ht="45.75" customHeight="1" x14ac:dyDescent="0.35">
      <c r="A3" s="102" t="s">
        <v>79</v>
      </c>
      <c r="B3" s="103"/>
      <c r="C3" s="109" t="s">
        <v>1008</v>
      </c>
      <c r="D3" s="110"/>
      <c r="E3" s="46"/>
      <c r="K3" s="109" t="s">
        <v>51</v>
      </c>
      <c r="L3" s="110"/>
      <c r="M3" s="110"/>
      <c r="N3" s="47"/>
      <c r="T3" s="96" t="s">
        <v>1010</v>
      </c>
      <c r="U3" s="97" t="s">
        <v>1009</v>
      </c>
    </row>
    <row r="4" spans="1:21" ht="18.75" x14ac:dyDescent="0.3">
      <c r="A4" s="41"/>
      <c r="B4" s="45" t="s">
        <v>1007</v>
      </c>
      <c r="C4" s="18" t="s">
        <v>38</v>
      </c>
      <c r="D4" s="36" t="s">
        <v>39</v>
      </c>
      <c r="E4" s="36"/>
      <c r="F4" s="19"/>
      <c r="G4" s="32"/>
      <c r="H4" s="32"/>
      <c r="I4" s="32"/>
      <c r="J4" s="20"/>
      <c r="K4" s="18" t="s">
        <v>38</v>
      </c>
      <c r="L4" s="18" t="s">
        <v>39</v>
      </c>
      <c r="M4" s="18" t="s">
        <v>42</v>
      </c>
      <c r="N4" s="18"/>
    </row>
    <row r="5" spans="1:21" s="59" customFormat="1" ht="33.75" customHeight="1" x14ac:dyDescent="0.25">
      <c r="A5" s="30"/>
      <c r="B5" s="39" t="s">
        <v>64</v>
      </c>
      <c r="C5" s="53"/>
      <c r="D5" s="54"/>
      <c r="E5" s="55" t="s">
        <v>65</v>
      </c>
      <c r="F5" s="55" t="s">
        <v>41</v>
      </c>
      <c r="G5" s="56" t="s">
        <v>40</v>
      </c>
      <c r="H5" s="56" t="s">
        <v>67</v>
      </c>
      <c r="I5" s="56"/>
      <c r="J5" s="57" t="s">
        <v>44</v>
      </c>
      <c r="K5" s="53" t="s">
        <v>41</v>
      </c>
      <c r="L5" s="53" t="s">
        <v>40</v>
      </c>
      <c r="M5" s="53" t="s">
        <v>43</v>
      </c>
      <c r="N5" s="55" t="s">
        <v>65</v>
      </c>
      <c r="O5" s="58" t="s">
        <v>41</v>
      </c>
      <c r="P5" s="58" t="s">
        <v>53</v>
      </c>
      <c r="Q5" s="58" t="s">
        <v>43</v>
      </c>
      <c r="S5" s="60" t="s">
        <v>52</v>
      </c>
    </row>
    <row r="6" spans="1:21" ht="21" x14ac:dyDescent="0.35">
      <c r="A6" s="42"/>
      <c r="B6" s="21" t="s">
        <v>0</v>
      </c>
      <c r="C6" s="22"/>
      <c r="D6" s="24"/>
      <c r="E6" s="24"/>
      <c r="F6" s="23"/>
      <c r="G6" s="33"/>
      <c r="H6" s="33"/>
      <c r="I6" s="33"/>
      <c r="J6" s="24"/>
      <c r="K6" s="25"/>
      <c r="L6" s="25"/>
      <c r="M6" s="25"/>
      <c r="N6" s="25"/>
      <c r="O6" s="14"/>
      <c r="P6" s="14"/>
      <c r="Q6" s="14"/>
      <c r="R6" s="14"/>
      <c r="S6" s="26"/>
    </row>
    <row r="7" spans="1:21" hidden="1" x14ac:dyDescent="0.25">
      <c r="A7" s="48"/>
      <c r="B7" t="s">
        <v>1</v>
      </c>
      <c r="K7" s="12"/>
      <c r="L7" s="12"/>
      <c r="M7" s="12"/>
      <c r="N7" s="12"/>
    </row>
    <row r="8" spans="1:21" hidden="1" x14ac:dyDescent="0.25">
      <c r="A8" s="48"/>
      <c r="B8">
        <v>0</v>
      </c>
      <c r="K8" s="12"/>
      <c r="L8" s="12"/>
      <c r="M8" s="12"/>
      <c r="N8" s="12"/>
    </row>
    <row r="9" spans="1:21" hidden="1" x14ac:dyDescent="0.25">
      <c r="A9" s="48"/>
      <c r="B9" t="s">
        <v>2</v>
      </c>
      <c r="C9" s="9"/>
      <c r="K9" s="12"/>
      <c r="L9" s="12"/>
      <c r="M9" s="12"/>
      <c r="N9" s="12"/>
    </row>
    <row r="10" spans="1:21" ht="21" hidden="1" x14ac:dyDescent="0.35">
      <c r="A10" s="48"/>
      <c r="B10">
        <v>5</v>
      </c>
      <c r="C10" s="8"/>
      <c r="D10" s="37"/>
      <c r="E10" s="37"/>
      <c r="K10" s="12"/>
      <c r="L10" s="12"/>
      <c r="M10" s="12"/>
      <c r="N10" s="12"/>
    </row>
    <row r="11" spans="1:21" hidden="1" x14ac:dyDescent="0.25">
      <c r="A11" s="48"/>
      <c r="B11" t="s">
        <v>3</v>
      </c>
      <c r="K11" s="12"/>
      <c r="L11" s="12"/>
      <c r="M11" s="12"/>
      <c r="N11" s="12"/>
    </row>
    <row r="12" spans="1:21" hidden="1" x14ac:dyDescent="0.25">
      <c r="A12" s="48"/>
      <c r="B12">
        <v>1</v>
      </c>
      <c r="K12" s="12"/>
      <c r="L12" s="12"/>
      <c r="M12" s="12"/>
      <c r="N12" s="12"/>
    </row>
    <row r="13" spans="1:21" hidden="1" x14ac:dyDescent="0.25">
      <c r="A13" s="48"/>
      <c r="B13" t="s">
        <v>4</v>
      </c>
      <c r="K13" s="12"/>
      <c r="L13" s="12"/>
      <c r="M13" s="12"/>
      <c r="N13" s="12"/>
    </row>
    <row r="14" spans="1:21" hidden="1" x14ac:dyDescent="0.25">
      <c r="A14" s="48"/>
      <c r="B14" t="s">
        <v>54</v>
      </c>
      <c r="C14" s="1">
        <v>3.9622199999999999</v>
      </c>
      <c r="D14" s="35">
        <v>0</v>
      </c>
      <c r="K14" s="12">
        <v>382.13499999999999</v>
      </c>
      <c r="L14" s="12">
        <v>23.995899999999999</v>
      </c>
      <c r="M14" s="12"/>
      <c r="N14" s="12"/>
    </row>
    <row r="15" spans="1:21" hidden="1" x14ac:dyDescent="0.25">
      <c r="A15" s="48"/>
      <c r="B15" t="s">
        <v>5</v>
      </c>
      <c r="K15" s="12"/>
      <c r="L15" s="12"/>
      <c r="M15" s="12"/>
      <c r="N15" s="12"/>
    </row>
    <row r="16" spans="1:21" hidden="1" x14ac:dyDescent="0.25">
      <c r="A16" s="48"/>
      <c r="B16" t="s">
        <v>55</v>
      </c>
      <c r="C16" s="1">
        <v>-0.62685199999999996</v>
      </c>
      <c r="D16" s="35">
        <v>0</v>
      </c>
      <c r="K16" s="12">
        <v>0</v>
      </c>
      <c r="L16" s="12">
        <v>0</v>
      </c>
      <c r="M16" s="12"/>
      <c r="N16" s="12"/>
    </row>
    <row r="17" spans="1:19" ht="18.75" x14ac:dyDescent="0.3">
      <c r="A17" s="43" t="s">
        <v>46</v>
      </c>
      <c r="B17" s="3" t="s">
        <v>6</v>
      </c>
      <c r="K17" s="12"/>
      <c r="L17" s="12"/>
      <c r="M17" s="12"/>
      <c r="N17" s="12"/>
    </row>
    <row r="18" spans="1:19" x14ac:dyDescent="0.25">
      <c r="A18" s="41">
        <v>0</v>
      </c>
      <c r="B18" t="s">
        <v>7</v>
      </c>
      <c r="C18" s="4">
        <v>39.993899999999996</v>
      </c>
      <c r="D18" s="38">
        <v>5.2273199999999997</v>
      </c>
      <c r="E18" s="49" t="str">
        <f>CONCATENATE("H= ",ROUND(D24-D18,1))</f>
        <v>H= 364,5</v>
      </c>
      <c r="K18" s="13">
        <v>650</v>
      </c>
      <c r="L18" s="13">
        <v>200</v>
      </c>
      <c r="M18" s="13">
        <v>0</v>
      </c>
      <c r="N18" s="49" t="str">
        <f>CONCATENATE("H= ",ROUND(L24-L18,1))</f>
        <v>H= 364,5</v>
      </c>
    </row>
    <row r="19" spans="1:19" hidden="1" x14ac:dyDescent="0.25">
      <c r="A19" s="48"/>
      <c r="B19" t="s">
        <v>8</v>
      </c>
      <c r="C19" s="1">
        <v>41.011299999999999</v>
      </c>
      <c r="D19" s="35">
        <v>65.973699999999994</v>
      </c>
      <c r="K19" s="12">
        <v>650</v>
      </c>
      <c r="L19" s="12">
        <v>260.75700000000001</v>
      </c>
      <c r="M19" s="12">
        <v>0</v>
      </c>
      <c r="N19" s="12"/>
    </row>
    <row r="20" spans="1:19" hidden="1" x14ac:dyDescent="0.25">
      <c r="A20" s="48"/>
      <c r="B20" t="s">
        <v>9</v>
      </c>
      <c r="C20" s="1">
        <v>42.022799999999997</v>
      </c>
      <c r="D20" s="35">
        <v>126.72</v>
      </c>
      <c r="K20" s="12">
        <v>650</v>
      </c>
      <c r="L20" s="12">
        <v>321.51299999999998</v>
      </c>
      <c r="M20" s="12">
        <v>0</v>
      </c>
      <c r="N20" s="12"/>
    </row>
    <row r="21" spans="1:19" hidden="1" x14ac:dyDescent="0.25">
      <c r="A21" s="48"/>
      <c r="B21" t="s">
        <v>10</v>
      </c>
      <c r="C21" s="1">
        <v>43.027799999999999</v>
      </c>
      <c r="D21" s="35">
        <v>187.46600000000001</v>
      </c>
      <c r="K21" s="12">
        <v>650</v>
      </c>
      <c r="L21" s="12">
        <v>382.27</v>
      </c>
      <c r="M21" s="12">
        <v>0</v>
      </c>
      <c r="N21" s="12"/>
    </row>
    <row r="22" spans="1:19" hidden="1" x14ac:dyDescent="0.25">
      <c r="A22" s="48"/>
      <c r="B22" t="s">
        <v>11</v>
      </c>
      <c r="C22" s="1">
        <v>44.025599999999997</v>
      </c>
      <c r="D22" s="35">
        <v>248.21299999999999</v>
      </c>
      <c r="K22" s="12">
        <v>650</v>
      </c>
      <c r="L22" s="12">
        <v>443.02600000000001</v>
      </c>
      <c r="M22" s="12">
        <v>0</v>
      </c>
      <c r="N22" s="12"/>
    </row>
    <row r="23" spans="1:19" hidden="1" x14ac:dyDescent="0.25">
      <c r="A23" s="48"/>
      <c r="B23" t="s">
        <v>12</v>
      </c>
      <c r="C23" s="1">
        <v>45.015500000000003</v>
      </c>
      <c r="D23" s="35">
        <v>308.959</v>
      </c>
      <c r="K23" s="12">
        <v>650</v>
      </c>
      <c r="L23" s="12">
        <v>503.78300000000002</v>
      </c>
      <c r="M23" s="12">
        <v>0</v>
      </c>
      <c r="N23" s="12"/>
    </row>
    <row r="24" spans="1:19" x14ac:dyDescent="0.25">
      <c r="A24" s="41">
        <v>0</v>
      </c>
      <c r="B24" t="s">
        <v>13</v>
      </c>
      <c r="C24" s="4">
        <v>45.996600000000001</v>
      </c>
      <c r="D24" s="38">
        <v>369.70600000000002</v>
      </c>
      <c r="E24" s="6"/>
      <c r="K24" s="13">
        <v>650</v>
      </c>
      <c r="L24" s="13">
        <v>564.54</v>
      </c>
      <c r="M24" s="13">
        <v>0</v>
      </c>
      <c r="N24" s="50"/>
    </row>
    <row r="25" spans="1:19" ht="18.75" x14ac:dyDescent="0.3">
      <c r="A25" s="43" t="s">
        <v>46</v>
      </c>
      <c r="B25" s="3" t="s">
        <v>14</v>
      </c>
      <c r="K25" s="12"/>
      <c r="L25" s="12"/>
      <c r="M25" s="12"/>
      <c r="N25" s="12"/>
    </row>
    <row r="26" spans="1:19" x14ac:dyDescent="0.25">
      <c r="A26" s="41">
        <v>0</v>
      </c>
      <c r="B26" t="s">
        <v>7</v>
      </c>
      <c r="C26" s="4">
        <v>45.996600000000001</v>
      </c>
      <c r="D26" s="38">
        <v>369.70600000000002</v>
      </c>
      <c r="E26" s="38"/>
      <c r="F26" s="119">
        <f>C46-C26</f>
        <v>480.99340000000001</v>
      </c>
      <c r="G26" s="121">
        <f>MAX(D26:D46)-MIN(D26:D46)</f>
        <v>0</v>
      </c>
      <c r="H26" s="61"/>
      <c r="I26" s="61"/>
      <c r="K26" s="13">
        <v>650</v>
      </c>
      <c r="L26" s="13">
        <v>564.54</v>
      </c>
      <c r="M26" s="13">
        <v>0</v>
      </c>
      <c r="N26" s="13"/>
      <c r="O26" s="104">
        <f>K46-K26</f>
        <v>453.81999999999994</v>
      </c>
      <c r="P26" s="104">
        <f>MAX(L26:L46)-MIN(L26:L46)</f>
        <v>0</v>
      </c>
      <c r="Q26" s="104">
        <f>MAX(M26:M46)</f>
        <v>39.959600000000002</v>
      </c>
      <c r="S26" s="101">
        <f>F26-O26</f>
        <v>27.173400000000072</v>
      </c>
    </row>
    <row r="27" spans="1:19" hidden="1" x14ac:dyDescent="0.25">
      <c r="A27" s="48"/>
      <c r="B27" t="s">
        <v>8</v>
      </c>
      <c r="C27" s="1">
        <v>76.027600000000007</v>
      </c>
      <c r="D27" s="35">
        <v>369.70600000000002</v>
      </c>
      <c r="F27" s="120"/>
      <c r="G27" s="122"/>
      <c r="H27" s="62"/>
      <c r="I27" s="62"/>
      <c r="K27" s="12">
        <v>672.69100000000003</v>
      </c>
      <c r="L27" s="12">
        <v>564.54</v>
      </c>
      <c r="M27" s="12">
        <v>11.571899999999999</v>
      </c>
      <c r="N27" s="12"/>
      <c r="O27" s="106"/>
      <c r="P27" s="106"/>
      <c r="Q27" s="106"/>
      <c r="S27" s="101"/>
    </row>
    <row r="28" spans="1:19" hidden="1" x14ac:dyDescent="0.25">
      <c r="A28" s="48"/>
      <c r="B28" t="s">
        <v>9</v>
      </c>
      <c r="C28" s="1">
        <v>103.608</v>
      </c>
      <c r="D28" s="35">
        <v>369.70600000000002</v>
      </c>
      <c r="F28" s="120"/>
      <c r="G28" s="122"/>
      <c r="H28" s="62"/>
      <c r="I28" s="62"/>
      <c r="K28" s="12">
        <v>695.38199999999995</v>
      </c>
      <c r="L28" s="12">
        <v>564.54</v>
      </c>
      <c r="M28" s="12">
        <v>20.7957</v>
      </c>
      <c r="N28" s="12"/>
      <c r="O28" s="106"/>
      <c r="P28" s="106"/>
      <c r="Q28" s="106"/>
      <c r="S28" s="101"/>
    </row>
    <row r="29" spans="1:19" hidden="1" x14ac:dyDescent="0.25">
      <c r="A29" s="48"/>
      <c r="B29" t="s">
        <v>10</v>
      </c>
      <c r="C29" s="1">
        <v>129.32900000000001</v>
      </c>
      <c r="D29" s="35">
        <v>369.70600000000002</v>
      </c>
      <c r="F29" s="120"/>
      <c r="G29" s="122"/>
      <c r="H29" s="62"/>
      <c r="I29" s="62"/>
      <c r="K29" s="12">
        <v>718.07299999999998</v>
      </c>
      <c r="L29" s="12">
        <v>564.54</v>
      </c>
      <c r="M29" s="12">
        <v>27.922699999999999</v>
      </c>
      <c r="N29" s="12"/>
      <c r="O29" s="106"/>
      <c r="P29" s="106"/>
      <c r="Q29" s="106"/>
      <c r="S29" s="101"/>
    </row>
    <row r="30" spans="1:19" hidden="1" x14ac:dyDescent="0.25">
      <c r="A30" s="48"/>
      <c r="B30" t="s">
        <v>11</v>
      </c>
      <c r="C30" s="1">
        <v>153.71899999999999</v>
      </c>
      <c r="D30" s="35">
        <v>369.70600000000002</v>
      </c>
      <c r="F30" s="120"/>
      <c r="G30" s="122"/>
      <c r="H30" s="62"/>
      <c r="I30" s="62"/>
      <c r="K30" s="12">
        <v>740.76400000000001</v>
      </c>
      <c r="L30" s="12">
        <v>564.54</v>
      </c>
      <c r="M30" s="12">
        <v>33.189</v>
      </c>
      <c r="N30" s="12"/>
      <c r="O30" s="106"/>
      <c r="P30" s="106"/>
      <c r="Q30" s="106"/>
      <c r="S30" s="101"/>
    </row>
    <row r="31" spans="1:19" hidden="1" x14ac:dyDescent="0.25">
      <c r="A31" s="48"/>
      <c r="B31" t="s">
        <v>12</v>
      </c>
      <c r="C31" s="1">
        <v>177.22900000000001</v>
      </c>
      <c r="D31" s="35">
        <v>369.70600000000002</v>
      </c>
      <c r="F31" s="120"/>
      <c r="G31" s="122"/>
      <c r="H31" s="62"/>
      <c r="I31" s="62"/>
      <c r="K31" s="12">
        <v>763.45500000000004</v>
      </c>
      <c r="L31" s="12">
        <v>564.54</v>
      </c>
      <c r="M31" s="12">
        <v>36.815800000000003</v>
      </c>
      <c r="N31" s="12"/>
      <c r="O31" s="106"/>
      <c r="P31" s="106"/>
      <c r="Q31" s="106"/>
      <c r="S31" s="101"/>
    </row>
    <row r="32" spans="1:19" hidden="1" x14ac:dyDescent="0.25">
      <c r="A32" s="48"/>
      <c r="B32" t="s">
        <v>13</v>
      </c>
      <c r="C32" s="1">
        <v>200.221</v>
      </c>
      <c r="D32" s="35">
        <v>369.70600000000002</v>
      </c>
      <c r="F32" s="120"/>
      <c r="G32" s="122"/>
      <c r="H32" s="62"/>
      <c r="I32" s="62"/>
      <c r="K32" s="12">
        <v>786.14599999999996</v>
      </c>
      <c r="L32" s="12">
        <v>564.54</v>
      </c>
      <c r="M32" s="12">
        <v>39.008899999999997</v>
      </c>
      <c r="N32" s="12"/>
      <c r="O32" s="106"/>
      <c r="P32" s="106"/>
      <c r="Q32" s="106"/>
      <c r="S32" s="101"/>
    </row>
    <row r="33" spans="1:19" hidden="1" x14ac:dyDescent="0.25">
      <c r="A33" s="48"/>
      <c r="B33" t="s">
        <v>15</v>
      </c>
      <c r="C33" s="1">
        <v>222.96700000000001</v>
      </c>
      <c r="D33" s="35">
        <v>369.70600000000002</v>
      </c>
      <c r="F33" s="120"/>
      <c r="G33" s="122"/>
      <c r="H33" s="62"/>
      <c r="I33" s="62"/>
      <c r="K33" s="12">
        <v>808.83699999999999</v>
      </c>
      <c r="L33" s="12">
        <v>564.54</v>
      </c>
      <c r="M33" s="12">
        <v>39.959600000000002</v>
      </c>
      <c r="N33" s="12"/>
      <c r="O33" s="106"/>
      <c r="P33" s="106"/>
      <c r="Q33" s="106"/>
      <c r="S33" s="101"/>
    </row>
    <row r="34" spans="1:19" hidden="1" x14ac:dyDescent="0.25">
      <c r="A34" s="48"/>
      <c r="B34" t="s">
        <v>16</v>
      </c>
      <c r="C34" s="1">
        <v>245.65799999999999</v>
      </c>
      <c r="D34" s="35">
        <v>369.70600000000002</v>
      </c>
      <c r="F34" s="120"/>
      <c r="G34" s="122"/>
      <c r="H34" s="62"/>
      <c r="I34" s="62"/>
      <c r="K34" s="12">
        <v>831.52800000000002</v>
      </c>
      <c r="L34" s="12">
        <v>564.54</v>
      </c>
      <c r="M34" s="12">
        <v>39.844299999999997</v>
      </c>
      <c r="N34" s="12"/>
      <c r="O34" s="106"/>
      <c r="P34" s="106"/>
      <c r="Q34" s="106"/>
      <c r="S34" s="101"/>
    </row>
    <row r="35" spans="1:19" hidden="1" x14ac:dyDescent="0.25">
      <c r="A35" s="48"/>
      <c r="B35" t="s">
        <v>17</v>
      </c>
      <c r="C35" s="1">
        <v>268.41500000000002</v>
      </c>
      <c r="D35" s="35">
        <v>369.70600000000002</v>
      </c>
      <c r="F35" s="120"/>
      <c r="G35" s="122"/>
      <c r="H35" s="62"/>
      <c r="I35" s="62"/>
      <c r="K35" s="12">
        <v>854.21900000000005</v>
      </c>
      <c r="L35" s="12">
        <v>564.54</v>
      </c>
      <c r="M35" s="12">
        <v>38.8247</v>
      </c>
      <c r="N35" s="12"/>
      <c r="O35" s="106"/>
      <c r="P35" s="106"/>
      <c r="Q35" s="106"/>
      <c r="S35" s="101"/>
    </row>
    <row r="36" spans="1:19" hidden="1" x14ac:dyDescent="0.25">
      <c r="A36" s="48"/>
      <c r="B36" t="s">
        <v>18</v>
      </c>
      <c r="C36" s="1">
        <v>291.30599999999998</v>
      </c>
      <c r="D36" s="35">
        <v>369.70600000000002</v>
      </c>
      <c r="F36" s="120"/>
      <c r="G36" s="122"/>
      <c r="H36" s="62"/>
      <c r="I36" s="62"/>
      <c r="K36" s="12">
        <v>876.91</v>
      </c>
      <c r="L36" s="12">
        <v>564.54</v>
      </c>
      <c r="M36" s="12">
        <v>37.048000000000002</v>
      </c>
      <c r="N36" s="12"/>
      <c r="O36" s="106"/>
      <c r="P36" s="106"/>
      <c r="Q36" s="106"/>
      <c r="S36" s="101"/>
    </row>
    <row r="37" spans="1:19" hidden="1" x14ac:dyDescent="0.25">
      <c r="A37" s="48"/>
      <c r="B37" t="s">
        <v>19</v>
      </c>
      <c r="C37" s="1">
        <v>314.36200000000002</v>
      </c>
      <c r="D37" s="35">
        <v>369.70600000000002</v>
      </c>
      <c r="F37" s="120"/>
      <c r="G37" s="122"/>
      <c r="H37" s="62"/>
      <c r="I37" s="62"/>
      <c r="K37" s="12">
        <v>899.60199999999998</v>
      </c>
      <c r="L37" s="12">
        <v>564.54</v>
      </c>
      <c r="M37" s="12">
        <v>34.647199999999998</v>
      </c>
      <c r="N37" s="12"/>
      <c r="O37" s="106"/>
      <c r="P37" s="106"/>
      <c r="Q37" s="106"/>
      <c r="S37" s="101"/>
    </row>
    <row r="38" spans="1:19" hidden="1" x14ac:dyDescent="0.25">
      <c r="A38" s="48"/>
      <c r="B38" t="s">
        <v>20</v>
      </c>
      <c r="C38" s="1">
        <v>337.584</v>
      </c>
      <c r="D38" s="35">
        <v>369.70600000000002</v>
      </c>
      <c r="F38" s="120"/>
      <c r="G38" s="122"/>
      <c r="H38" s="62"/>
      <c r="I38" s="62"/>
      <c r="K38" s="12">
        <v>922.29300000000001</v>
      </c>
      <c r="L38" s="12">
        <v>564.54</v>
      </c>
      <c r="M38" s="12">
        <v>31.7409</v>
      </c>
      <c r="N38" s="12"/>
      <c r="O38" s="106"/>
      <c r="P38" s="106"/>
      <c r="Q38" s="106"/>
      <c r="S38" s="101"/>
    </row>
    <row r="39" spans="1:19" hidden="1" x14ac:dyDescent="0.25">
      <c r="A39" s="48"/>
      <c r="B39" t="s">
        <v>21</v>
      </c>
      <c r="C39" s="1">
        <v>360.96</v>
      </c>
      <c r="D39" s="35">
        <v>369.70600000000002</v>
      </c>
      <c r="F39" s="120"/>
      <c r="G39" s="122"/>
      <c r="H39" s="62"/>
      <c r="I39" s="62"/>
      <c r="K39" s="12">
        <v>944.98400000000004</v>
      </c>
      <c r="L39" s="12">
        <v>564.54</v>
      </c>
      <c r="M39" s="12">
        <v>28.433800000000002</v>
      </c>
      <c r="N39" s="12"/>
      <c r="O39" s="106"/>
      <c r="P39" s="106"/>
      <c r="Q39" s="106"/>
      <c r="S39" s="101"/>
    </row>
    <row r="40" spans="1:19" hidden="1" x14ac:dyDescent="0.25">
      <c r="A40" s="48"/>
      <c r="B40" t="s">
        <v>22</v>
      </c>
      <c r="C40" s="1">
        <v>384.46800000000002</v>
      </c>
      <c r="D40" s="35">
        <v>369.70600000000002</v>
      </c>
      <c r="F40" s="120"/>
      <c r="G40" s="122"/>
      <c r="H40" s="62"/>
      <c r="I40" s="62"/>
      <c r="K40" s="12">
        <v>967.67499999999995</v>
      </c>
      <c r="L40" s="12">
        <v>564.54</v>
      </c>
      <c r="M40" s="12">
        <v>24.816500000000001</v>
      </c>
      <c r="N40" s="12"/>
      <c r="O40" s="106"/>
      <c r="P40" s="106"/>
      <c r="Q40" s="106"/>
      <c r="S40" s="101"/>
    </row>
    <row r="41" spans="1:19" hidden="1" x14ac:dyDescent="0.25">
      <c r="A41" s="48"/>
      <c r="B41" t="s">
        <v>23</v>
      </c>
      <c r="C41" s="1">
        <v>408.08199999999999</v>
      </c>
      <c r="D41" s="35">
        <v>369.70600000000002</v>
      </c>
      <c r="F41" s="120"/>
      <c r="G41" s="122"/>
      <c r="H41" s="62"/>
      <c r="I41" s="62"/>
      <c r="K41" s="12">
        <v>990.36599999999999</v>
      </c>
      <c r="L41" s="12">
        <v>564.54</v>
      </c>
      <c r="M41" s="12">
        <v>20.9664</v>
      </c>
      <c r="N41" s="12"/>
      <c r="O41" s="106"/>
      <c r="P41" s="106"/>
      <c r="Q41" s="106"/>
      <c r="S41" s="101"/>
    </row>
    <row r="42" spans="1:19" hidden="1" x14ac:dyDescent="0.25">
      <c r="A42" s="48"/>
      <c r="B42" t="s">
        <v>24</v>
      </c>
      <c r="C42" s="1">
        <v>431.77699999999999</v>
      </c>
      <c r="D42" s="35">
        <v>369.70600000000002</v>
      </c>
      <c r="F42" s="120"/>
      <c r="G42" s="122"/>
      <c r="H42" s="62"/>
      <c r="I42" s="62"/>
      <c r="K42" s="12">
        <v>1013.06</v>
      </c>
      <c r="L42" s="12">
        <v>564.54</v>
      </c>
      <c r="M42" s="12">
        <v>16.946999999999999</v>
      </c>
      <c r="N42" s="12"/>
      <c r="O42" s="106"/>
      <c r="P42" s="106"/>
      <c r="Q42" s="106"/>
      <c r="S42" s="101"/>
    </row>
    <row r="43" spans="1:19" hidden="1" x14ac:dyDescent="0.25">
      <c r="A43" s="48"/>
      <c r="B43" t="s">
        <v>25</v>
      </c>
      <c r="C43" s="1">
        <v>455.53</v>
      </c>
      <c r="D43" s="35">
        <v>369.70600000000002</v>
      </c>
      <c r="F43" s="120"/>
      <c r="G43" s="122"/>
      <c r="H43" s="62"/>
      <c r="I43" s="62"/>
      <c r="K43" s="12">
        <v>1035.75</v>
      </c>
      <c r="L43" s="12">
        <v>564.54</v>
      </c>
      <c r="M43" s="12">
        <v>12.808999999999999</v>
      </c>
      <c r="N43" s="12"/>
      <c r="O43" s="106"/>
      <c r="P43" s="106"/>
      <c r="Q43" s="106"/>
      <c r="S43" s="101"/>
    </row>
    <row r="44" spans="1:19" hidden="1" x14ac:dyDescent="0.25">
      <c r="A44" s="48"/>
      <c r="B44" t="s">
        <v>26</v>
      </c>
      <c r="C44" s="1">
        <v>479.32400000000001</v>
      </c>
      <c r="D44" s="35">
        <v>369.70600000000002</v>
      </c>
      <c r="F44" s="120"/>
      <c r="G44" s="122"/>
      <c r="H44" s="62"/>
      <c r="I44" s="62"/>
      <c r="K44" s="12">
        <v>1058.44</v>
      </c>
      <c r="L44" s="12">
        <v>564.54</v>
      </c>
      <c r="M44" s="12">
        <v>8.5901399999999999</v>
      </c>
      <c r="N44" s="12"/>
      <c r="O44" s="106"/>
      <c r="P44" s="106"/>
      <c r="Q44" s="106"/>
      <c r="S44" s="101"/>
    </row>
    <row r="45" spans="1:19" hidden="1" x14ac:dyDescent="0.25">
      <c r="A45" s="48"/>
      <c r="B45" t="s">
        <v>27</v>
      </c>
      <c r="C45" s="1">
        <v>503.14600000000002</v>
      </c>
      <c r="D45" s="35">
        <v>369.70600000000002</v>
      </c>
      <c r="F45" s="120"/>
      <c r="G45" s="122"/>
      <c r="H45" s="62"/>
      <c r="I45" s="62"/>
      <c r="K45" s="12">
        <v>1081.1300000000001</v>
      </c>
      <c r="L45" s="12">
        <v>564.54</v>
      </c>
      <c r="M45" s="12">
        <v>4.3159400000000003</v>
      </c>
      <c r="N45" s="12"/>
      <c r="O45" s="106"/>
      <c r="P45" s="106"/>
      <c r="Q45" s="106"/>
      <c r="S45" s="101"/>
    </row>
    <row r="46" spans="1:19" x14ac:dyDescent="0.25">
      <c r="A46" s="41">
        <v>0</v>
      </c>
      <c r="B46" t="s">
        <v>28</v>
      </c>
      <c r="C46" s="4">
        <v>526.99</v>
      </c>
      <c r="D46" s="38">
        <v>369.70600000000002</v>
      </c>
      <c r="E46" s="38"/>
      <c r="F46" s="120"/>
      <c r="G46" s="122"/>
      <c r="H46" s="62"/>
      <c r="I46" s="62"/>
      <c r="K46" s="13">
        <v>1103.82</v>
      </c>
      <c r="L46" s="13">
        <v>564.54</v>
      </c>
      <c r="M46" s="13">
        <v>0</v>
      </c>
      <c r="N46" s="13"/>
      <c r="O46" s="106"/>
      <c r="P46" s="106"/>
      <c r="Q46" s="106"/>
      <c r="S46" s="101"/>
    </row>
    <row r="47" spans="1:19" ht="18.75" x14ac:dyDescent="0.3">
      <c r="A47" s="43" t="s">
        <v>46</v>
      </c>
      <c r="B47" s="3" t="s">
        <v>29</v>
      </c>
      <c r="K47" s="12"/>
      <c r="L47" s="12"/>
      <c r="M47" s="12"/>
      <c r="N47" s="12"/>
    </row>
    <row r="48" spans="1:19" x14ac:dyDescent="0.25">
      <c r="A48" s="41">
        <v>0</v>
      </c>
      <c r="B48" t="s">
        <v>7</v>
      </c>
      <c r="C48" s="4">
        <v>664.72500000000002</v>
      </c>
      <c r="D48" s="38">
        <v>4.8404199999999999</v>
      </c>
      <c r="E48" s="49" t="str">
        <f>CONCATENATE("H= ",ROUND(D54-D48,1))</f>
        <v>H= 364,9</v>
      </c>
      <c r="K48" s="13">
        <v>1241</v>
      </c>
      <c r="L48" s="13">
        <v>199.46199999999999</v>
      </c>
      <c r="M48" s="13">
        <v>0</v>
      </c>
      <c r="N48" s="49" t="str">
        <f>CONCATENATE("H= ",ROUND(L54-L48,1))</f>
        <v>H= 365,1</v>
      </c>
    </row>
    <row r="49" spans="1:19" hidden="1" x14ac:dyDescent="0.25">
      <c r="A49" s="48"/>
      <c r="B49" t="s">
        <v>8</v>
      </c>
      <c r="C49" s="1">
        <v>641.76400000000001</v>
      </c>
      <c r="D49" s="35">
        <v>65.649299999999997</v>
      </c>
      <c r="K49" s="12">
        <v>1218.1400000000001</v>
      </c>
      <c r="L49" s="12">
        <v>260.30799999999999</v>
      </c>
      <c r="M49" s="12">
        <v>0</v>
      </c>
      <c r="N49" s="12"/>
    </row>
    <row r="50" spans="1:19" hidden="1" x14ac:dyDescent="0.25">
      <c r="A50" s="48"/>
      <c r="B50" t="s">
        <v>9</v>
      </c>
      <c r="C50" s="1">
        <v>618.80399999999997</v>
      </c>
      <c r="D50" s="35">
        <v>126.459</v>
      </c>
      <c r="K50" s="12">
        <v>1195.27</v>
      </c>
      <c r="L50" s="12">
        <v>321.154</v>
      </c>
      <c r="M50" s="12">
        <v>0</v>
      </c>
      <c r="N50" s="12"/>
    </row>
    <row r="51" spans="1:19" hidden="1" x14ac:dyDescent="0.25">
      <c r="A51" s="48"/>
      <c r="B51" t="s">
        <v>10</v>
      </c>
      <c r="C51" s="1">
        <v>595.846</v>
      </c>
      <c r="D51" s="35">
        <v>187.26900000000001</v>
      </c>
      <c r="K51" s="12">
        <v>1172.4100000000001</v>
      </c>
      <c r="L51" s="12">
        <v>382.00099999999998</v>
      </c>
      <c r="M51" s="12">
        <v>0</v>
      </c>
      <c r="N51" s="12"/>
    </row>
    <row r="52" spans="1:19" hidden="1" x14ac:dyDescent="0.25">
      <c r="A52" s="48"/>
      <c r="B52" t="s">
        <v>11</v>
      </c>
      <c r="C52" s="1">
        <v>572.89099999999996</v>
      </c>
      <c r="D52" s="35">
        <v>248.08</v>
      </c>
      <c r="K52" s="12">
        <v>1149.55</v>
      </c>
      <c r="L52" s="12">
        <v>442.84699999999998</v>
      </c>
      <c r="M52" s="12">
        <v>0</v>
      </c>
      <c r="N52" s="12"/>
    </row>
    <row r="53" spans="1:19" hidden="1" x14ac:dyDescent="0.25">
      <c r="A53" s="48"/>
      <c r="B53" t="s">
        <v>12</v>
      </c>
      <c r="C53" s="1">
        <v>549.93899999999996</v>
      </c>
      <c r="D53" s="35">
        <v>308.892</v>
      </c>
      <c r="K53" s="12">
        <v>1126.68</v>
      </c>
      <c r="L53" s="12">
        <v>503.69299999999998</v>
      </c>
      <c r="M53" s="12">
        <v>0</v>
      </c>
      <c r="N53" s="12"/>
    </row>
    <row r="54" spans="1:19" ht="16.5" thickBot="1" x14ac:dyDescent="0.3">
      <c r="A54" s="41">
        <v>0</v>
      </c>
      <c r="B54" t="s">
        <v>13</v>
      </c>
      <c r="C54" s="4">
        <v>526.99</v>
      </c>
      <c r="D54" s="38">
        <v>369.70600000000002</v>
      </c>
      <c r="E54" s="6"/>
      <c r="K54" s="13">
        <v>1103.82</v>
      </c>
      <c r="L54" s="13">
        <v>564.54</v>
      </c>
      <c r="M54" s="13">
        <v>0</v>
      </c>
      <c r="N54" s="50"/>
    </row>
    <row r="55" spans="1:19" ht="27.95" customHeight="1" thickTop="1" thickBot="1" x14ac:dyDescent="0.3">
      <c r="A55" s="43" t="s">
        <v>46</v>
      </c>
      <c r="B55" s="82" t="s">
        <v>30</v>
      </c>
      <c r="K55" s="12"/>
      <c r="L55" s="12"/>
      <c r="M55" s="12"/>
      <c r="N55" s="12"/>
    </row>
    <row r="56" spans="1:19" ht="19.5" thickTop="1" x14ac:dyDescent="0.25">
      <c r="A56" s="41">
        <v>0</v>
      </c>
      <c r="B56" t="s">
        <v>7</v>
      </c>
      <c r="C56" s="4">
        <v>39.993899999999996</v>
      </c>
      <c r="D56" s="38">
        <v>5.2273199999999997</v>
      </c>
      <c r="E56" s="38"/>
      <c r="F56" s="115">
        <f>C76-C56</f>
        <v>624.73109999999997</v>
      </c>
      <c r="G56" s="117">
        <f>MAX(D56:D76)-MIN(D56:D76)</f>
        <v>5.2273199999999997</v>
      </c>
      <c r="H56" s="99">
        <f>G56/F56</f>
        <v>8.367311952294355E-3</v>
      </c>
      <c r="I56" s="63"/>
      <c r="J56" s="10"/>
      <c r="K56" s="13">
        <v>650</v>
      </c>
      <c r="L56" s="13">
        <v>200</v>
      </c>
      <c r="M56" s="13">
        <v>0</v>
      </c>
      <c r="N56" s="13"/>
      <c r="O56" s="107">
        <f>K76-K56</f>
        <v>591</v>
      </c>
      <c r="P56" s="104">
        <f>MAX(L56:L76)-MIN(L56:L76)</f>
        <v>0.53800000000001091</v>
      </c>
      <c r="Q56" s="104">
        <f>MAX(M56:M76)</f>
        <v>23.574300000000001</v>
      </c>
      <c r="S56" s="101">
        <f>F56-O56</f>
        <v>33.731099999999969</v>
      </c>
    </row>
    <row r="57" spans="1:19" ht="18.75" x14ac:dyDescent="0.25">
      <c r="A57" s="41">
        <v>0</v>
      </c>
      <c r="B57" t="s">
        <v>8</v>
      </c>
      <c r="C57" s="1">
        <v>76.436999999999998</v>
      </c>
      <c r="D57" s="35">
        <v>4.5883099999999999</v>
      </c>
      <c r="F57" s="116"/>
      <c r="G57" s="118"/>
      <c r="H57" s="100"/>
      <c r="I57" s="64"/>
      <c r="J57" s="11"/>
      <c r="K57" s="12">
        <v>679.55</v>
      </c>
      <c r="L57" s="12">
        <v>199.97300000000001</v>
      </c>
      <c r="M57" s="12">
        <v>5.6897700000000002</v>
      </c>
      <c r="N57" s="12"/>
      <c r="O57" s="108"/>
      <c r="P57" s="106"/>
      <c r="Q57" s="106"/>
      <c r="S57" s="101"/>
    </row>
    <row r="58" spans="1:19" ht="18.75" x14ac:dyDescent="0.25">
      <c r="A58" s="41">
        <v>0</v>
      </c>
      <c r="B58" t="s">
        <v>9</v>
      </c>
      <c r="C58" s="1">
        <v>111.06</v>
      </c>
      <c r="D58" s="35">
        <v>3.9622199999999999</v>
      </c>
      <c r="F58" s="116"/>
      <c r="G58" s="118"/>
      <c r="H58" s="100"/>
      <c r="I58" s="64"/>
      <c r="J58" s="11"/>
      <c r="K58" s="12">
        <v>709.1</v>
      </c>
      <c r="L58" s="12">
        <v>199.946</v>
      </c>
      <c r="M58" s="12">
        <v>10.503299999999999</v>
      </c>
      <c r="N58" s="12"/>
      <c r="O58" s="108"/>
      <c r="P58" s="106"/>
      <c r="Q58" s="106"/>
      <c r="S58" s="101"/>
    </row>
    <row r="59" spans="1:19" ht="18.75" x14ac:dyDescent="0.25">
      <c r="A59" s="41">
        <v>0</v>
      </c>
      <c r="B59" t="s">
        <v>10</v>
      </c>
      <c r="C59" s="1">
        <v>144.16800000000001</v>
      </c>
      <c r="D59" s="35">
        <v>3.3353600000000001</v>
      </c>
      <c r="F59" s="116"/>
      <c r="G59" s="118"/>
      <c r="H59" s="100"/>
      <c r="I59" s="64"/>
      <c r="J59" s="11"/>
      <c r="K59" s="12">
        <v>738.65</v>
      </c>
      <c r="L59" s="12">
        <v>199.91900000000001</v>
      </c>
      <c r="M59" s="12">
        <v>14.486800000000001</v>
      </c>
      <c r="N59" s="12"/>
      <c r="O59" s="108"/>
      <c r="P59" s="106"/>
      <c r="Q59" s="106"/>
      <c r="S59" s="101"/>
    </row>
    <row r="60" spans="1:19" ht="18.75" x14ac:dyDescent="0.25">
      <c r="A60" s="41">
        <v>0</v>
      </c>
      <c r="B60" t="s">
        <v>11</v>
      </c>
      <c r="C60" s="1">
        <v>176.05799999999999</v>
      </c>
      <c r="D60" s="35">
        <v>2.7135799999999999</v>
      </c>
      <c r="F60" s="116"/>
      <c r="G60" s="118"/>
      <c r="H60" s="100"/>
      <c r="I60" s="64"/>
      <c r="J60" s="11"/>
      <c r="K60" s="12">
        <v>768.2</v>
      </c>
      <c r="L60" s="12">
        <v>199.892</v>
      </c>
      <c r="M60" s="12">
        <v>17.686699999999998</v>
      </c>
      <c r="N60" s="12"/>
      <c r="O60" s="108"/>
      <c r="P60" s="106"/>
      <c r="Q60" s="106"/>
      <c r="S60" s="101"/>
    </row>
    <row r="61" spans="1:19" ht="18.75" x14ac:dyDescent="0.25">
      <c r="A61" s="41">
        <v>0</v>
      </c>
      <c r="B61" t="s">
        <v>12</v>
      </c>
      <c r="C61" s="1">
        <v>207.01300000000001</v>
      </c>
      <c r="D61" s="35">
        <v>2.1095199999999998</v>
      </c>
      <c r="F61" s="116"/>
      <c r="G61" s="118"/>
      <c r="H61" s="100"/>
      <c r="I61" s="64"/>
      <c r="J61" s="11"/>
      <c r="K61" s="12">
        <v>797.75</v>
      </c>
      <c r="L61" s="12">
        <v>199.86500000000001</v>
      </c>
      <c r="M61" s="12">
        <v>20.149100000000001</v>
      </c>
      <c r="N61" s="12"/>
      <c r="O61" s="108"/>
      <c r="P61" s="106"/>
      <c r="Q61" s="106"/>
      <c r="S61" s="101"/>
    </row>
    <row r="62" spans="1:19" ht="18.75" x14ac:dyDescent="0.25">
      <c r="A62" s="41">
        <v>0</v>
      </c>
      <c r="B62" t="s">
        <v>13</v>
      </c>
      <c r="C62" s="1">
        <v>237.297</v>
      </c>
      <c r="D62" s="35">
        <v>1.5413399999999999</v>
      </c>
      <c r="F62" s="116"/>
      <c r="G62" s="118"/>
      <c r="H62" s="100"/>
      <c r="I62" s="64"/>
      <c r="J62" s="11"/>
      <c r="K62" s="12">
        <v>827.3</v>
      </c>
      <c r="L62" s="12">
        <v>199.83799999999999</v>
      </c>
      <c r="M62" s="12">
        <v>21.920400000000001</v>
      </c>
      <c r="N62" s="12"/>
      <c r="O62" s="108"/>
      <c r="P62" s="106"/>
      <c r="Q62" s="106"/>
      <c r="S62" s="101"/>
    </row>
    <row r="63" spans="1:19" ht="18.75" x14ac:dyDescent="0.25">
      <c r="A63" s="41">
        <v>0</v>
      </c>
      <c r="B63" t="s">
        <v>15</v>
      </c>
      <c r="C63" s="1">
        <v>267.14299999999997</v>
      </c>
      <c r="D63" s="35">
        <v>1.03084</v>
      </c>
      <c r="F63" s="116"/>
      <c r="G63" s="118"/>
      <c r="H63" s="100"/>
      <c r="I63" s="64"/>
      <c r="J63" s="11"/>
      <c r="K63" s="12">
        <v>856.85</v>
      </c>
      <c r="L63" s="12">
        <v>199.81200000000001</v>
      </c>
      <c r="M63" s="12">
        <v>23.046700000000001</v>
      </c>
      <c r="N63" s="12"/>
      <c r="O63" s="108"/>
      <c r="P63" s="106"/>
      <c r="Q63" s="106"/>
      <c r="S63" s="101"/>
    </row>
    <row r="64" spans="1:19" ht="18.75" x14ac:dyDescent="0.25">
      <c r="A64" s="41">
        <v>0</v>
      </c>
      <c r="B64" t="s">
        <v>16</v>
      </c>
      <c r="C64" s="1">
        <v>296.75700000000001</v>
      </c>
      <c r="D64" s="35">
        <v>0.60115399999999997</v>
      </c>
      <c r="F64" s="116"/>
      <c r="G64" s="118"/>
      <c r="H64" s="100"/>
      <c r="I64" s="64"/>
      <c r="J64" s="11"/>
      <c r="K64" s="12">
        <v>886.4</v>
      </c>
      <c r="L64" s="12">
        <v>199.785</v>
      </c>
      <c r="M64" s="12">
        <v>23.574300000000001</v>
      </c>
      <c r="N64" s="12"/>
      <c r="O64" s="108"/>
      <c r="P64" s="106"/>
      <c r="Q64" s="106"/>
      <c r="S64" s="101"/>
    </row>
    <row r="65" spans="1:19" ht="18.75" x14ac:dyDescent="0.25">
      <c r="A65" s="41">
        <v>0</v>
      </c>
      <c r="B65" t="s">
        <v>17</v>
      </c>
      <c r="C65" s="1">
        <v>326.30500000000001</v>
      </c>
      <c r="D65" s="35">
        <v>0.27436700000000003</v>
      </c>
      <c r="F65" s="116"/>
      <c r="G65" s="118"/>
      <c r="H65" s="100"/>
      <c r="I65" s="64"/>
      <c r="J65" s="11"/>
      <c r="K65" s="12">
        <v>915.95</v>
      </c>
      <c r="L65" s="12">
        <v>199.75800000000001</v>
      </c>
      <c r="M65" s="12">
        <v>23.549399999999999</v>
      </c>
      <c r="N65" s="12"/>
      <c r="O65" s="108"/>
      <c r="P65" s="106"/>
      <c r="Q65" s="106"/>
      <c r="S65" s="101"/>
    </row>
    <row r="66" spans="1:19" ht="18.75" x14ac:dyDescent="0.25">
      <c r="A66" s="41">
        <v>0</v>
      </c>
      <c r="B66" t="s">
        <v>18</v>
      </c>
      <c r="C66" s="1">
        <v>355.92099999999999</v>
      </c>
      <c r="D66" s="35">
        <v>6.9340899999999997E-2</v>
      </c>
      <c r="F66" s="116"/>
      <c r="G66" s="118"/>
      <c r="H66" s="100"/>
      <c r="I66" s="64"/>
      <c r="J66" s="11"/>
      <c r="K66" s="12">
        <v>945.5</v>
      </c>
      <c r="L66" s="12">
        <v>199.73099999999999</v>
      </c>
      <c r="M66" s="12">
        <v>23.018000000000001</v>
      </c>
      <c r="N66" s="12"/>
      <c r="O66" s="108"/>
      <c r="P66" s="106"/>
      <c r="Q66" s="106"/>
      <c r="S66" s="101"/>
    </row>
    <row r="67" spans="1:19" ht="18.75" x14ac:dyDescent="0.25">
      <c r="A67" s="41">
        <v>0</v>
      </c>
      <c r="B67" t="s">
        <v>19</v>
      </c>
      <c r="C67" s="1">
        <v>385.70400000000001</v>
      </c>
      <c r="D67" s="35">
        <v>0</v>
      </c>
      <c r="F67" s="116"/>
      <c r="G67" s="118"/>
      <c r="H67" s="100"/>
      <c r="I67" s="64"/>
      <c r="J67" s="11"/>
      <c r="K67" s="12">
        <v>975.05</v>
      </c>
      <c r="L67" s="12">
        <v>199.70400000000001</v>
      </c>
      <c r="M67" s="12">
        <v>22.026499999999999</v>
      </c>
      <c r="N67" s="12"/>
      <c r="O67" s="108"/>
      <c r="P67" s="106"/>
      <c r="Q67" s="106"/>
      <c r="S67" s="101"/>
    </row>
    <row r="68" spans="1:19" ht="18.75" x14ac:dyDescent="0.25">
      <c r="A68" s="41">
        <v>0</v>
      </c>
      <c r="B68" t="s">
        <v>20</v>
      </c>
      <c r="C68" s="1">
        <v>415.72</v>
      </c>
      <c r="D68" s="35">
        <v>7.4237899999999996E-2</v>
      </c>
      <c r="F68" s="116"/>
      <c r="G68" s="118"/>
      <c r="H68" s="100"/>
      <c r="I68" s="64"/>
      <c r="J68" s="11"/>
      <c r="K68" s="12">
        <v>1004.6</v>
      </c>
      <c r="L68" s="12">
        <v>199.67699999999999</v>
      </c>
      <c r="M68" s="12">
        <v>20.620899999999999</v>
      </c>
      <c r="N68" s="12"/>
      <c r="O68" s="108"/>
      <c r="P68" s="106"/>
      <c r="Q68" s="106"/>
      <c r="S68" s="101"/>
    </row>
    <row r="69" spans="1:19" ht="18.75" x14ac:dyDescent="0.25">
      <c r="A69" s="41">
        <v>0</v>
      </c>
      <c r="B69" t="s">
        <v>21</v>
      </c>
      <c r="C69" s="1">
        <v>446.00900000000001</v>
      </c>
      <c r="D69" s="35">
        <v>0.29344700000000001</v>
      </c>
      <c r="F69" s="116"/>
      <c r="G69" s="118"/>
      <c r="H69" s="100"/>
      <c r="I69" s="64"/>
      <c r="J69" s="11"/>
      <c r="K69" s="12">
        <v>1034.1500000000001</v>
      </c>
      <c r="L69" s="12">
        <v>199.65</v>
      </c>
      <c r="M69" s="12">
        <v>18.847300000000001</v>
      </c>
      <c r="N69" s="12"/>
      <c r="O69" s="108"/>
      <c r="P69" s="106"/>
      <c r="Q69" s="106"/>
      <c r="S69" s="101"/>
    </row>
    <row r="70" spans="1:19" ht="18.75" x14ac:dyDescent="0.25">
      <c r="A70" s="41">
        <v>0</v>
      </c>
      <c r="B70" t="s">
        <v>22</v>
      </c>
      <c r="C70" s="1">
        <v>476.584</v>
      </c>
      <c r="D70" s="35">
        <v>0.65259599999999995</v>
      </c>
      <c r="F70" s="116"/>
      <c r="G70" s="118"/>
      <c r="H70" s="100"/>
      <c r="I70" s="64"/>
      <c r="J70" s="11"/>
      <c r="K70" s="12">
        <v>1063.7</v>
      </c>
      <c r="L70" s="12">
        <v>199.62299999999999</v>
      </c>
      <c r="M70" s="12">
        <v>16.751899999999999</v>
      </c>
      <c r="N70" s="12"/>
      <c r="O70" s="108"/>
      <c r="P70" s="106"/>
      <c r="Q70" s="106"/>
      <c r="S70" s="101"/>
    </row>
    <row r="71" spans="1:19" ht="18.75" x14ac:dyDescent="0.25">
      <c r="A71" s="41">
        <v>0</v>
      </c>
      <c r="B71" t="s">
        <v>23</v>
      </c>
      <c r="C71" s="1">
        <v>507.44</v>
      </c>
      <c r="D71" s="35">
        <v>1.1407499999999999</v>
      </c>
      <c r="F71" s="116"/>
      <c r="G71" s="118"/>
      <c r="H71" s="100"/>
      <c r="I71" s="64"/>
      <c r="J71" s="11"/>
      <c r="K71" s="12">
        <v>1093.25</v>
      </c>
      <c r="L71" s="12">
        <v>199.596</v>
      </c>
      <c r="M71" s="12">
        <v>14.380699999999999</v>
      </c>
      <c r="N71" s="12"/>
      <c r="O71" s="108"/>
      <c r="P71" s="106"/>
      <c r="Q71" s="106"/>
      <c r="S71" s="101"/>
    </row>
    <row r="72" spans="1:19" ht="18.75" x14ac:dyDescent="0.25">
      <c r="A72" s="41">
        <v>0</v>
      </c>
      <c r="B72" t="s">
        <v>24</v>
      </c>
      <c r="C72" s="1">
        <v>538.55499999999995</v>
      </c>
      <c r="D72" s="35">
        <v>1.7418899999999999</v>
      </c>
      <c r="F72" s="116"/>
      <c r="G72" s="118"/>
      <c r="H72" s="100"/>
      <c r="I72" s="64"/>
      <c r="J72" s="11"/>
      <c r="K72" s="12">
        <v>1122.8</v>
      </c>
      <c r="L72" s="12">
        <v>199.56899999999999</v>
      </c>
      <c r="M72" s="12">
        <v>11.7798</v>
      </c>
      <c r="N72" s="12"/>
      <c r="O72" s="108"/>
      <c r="P72" s="106"/>
      <c r="Q72" s="106"/>
      <c r="S72" s="101"/>
    </row>
    <row r="73" spans="1:19" ht="18.75" x14ac:dyDescent="0.25">
      <c r="A73" s="41">
        <v>0</v>
      </c>
      <c r="B73" t="s">
        <v>25</v>
      </c>
      <c r="C73" s="1">
        <v>569.89</v>
      </c>
      <c r="D73" s="35">
        <v>2.4359899999999999</v>
      </c>
      <c r="F73" s="116"/>
      <c r="G73" s="118"/>
      <c r="H73" s="100"/>
      <c r="I73" s="64"/>
      <c r="J73" s="11"/>
      <c r="K73" s="12">
        <v>1152.3499999999999</v>
      </c>
      <c r="L73" s="12">
        <v>199.542</v>
      </c>
      <c r="M73" s="12">
        <v>8.99526</v>
      </c>
      <c r="N73" s="12"/>
      <c r="O73" s="108"/>
      <c r="P73" s="106"/>
      <c r="Q73" s="106"/>
      <c r="S73" s="101"/>
    </row>
    <row r="74" spans="1:19" ht="18.75" x14ac:dyDescent="0.25">
      <c r="A74" s="41">
        <v>0</v>
      </c>
      <c r="B74" t="s">
        <v>26</v>
      </c>
      <c r="C74" s="1">
        <v>601.40099999999995</v>
      </c>
      <c r="D74" s="35">
        <v>3.20017</v>
      </c>
      <c r="F74" s="116"/>
      <c r="G74" s="118"/>
      <c r="H74" s="100"/>
      <c r="I74" s="64"/>
      <c r="J74" s="11"/>
      <c r="K74" s="12">
        <v>1181.9000000000001</v>
      </c>
      <c r="L74" s="12">
        <v>199.51499999999999</v>
      </c>
      <c r="M74" s="12">
        <v>6.0731099999999998</v>
      </c>
      <c r="N74" s="12"/>
      <c r="O74" s="108"/>
      <c r="P74" s="106"/>
      <c r="Q74" s="106"/>
      <c r="S74" s="101"/>
    </row>
    <row r="75" spans="1:19" ht="18.75" x14ac:dyDescent="0.25">
      <c r="A75" s="41">
        <v>0</v>
      </c>
      <c r="B75" t="s">
        <v>27</v>
      </c>
      <c r="C75" s="1">
        <v>633.03200000000004</v>
      </c>
      <c r="D75" s="35">
        <v>4.0099299999999998</v>
      </c>
      <c r="F75" s="116"/>
      <c r="G75" s="118"/>
      <c r="H75" s="100"/>
      <c r="I75" s="64"/>
      <c r="J75" s="11"/>
      <c r="K75" s="12">
        <v>1211.45</v>
      </c>
      <c r="L75" s="12">
        <v>199.488</v>
      </c>
      <c r="M75" s="12">
        <v>3.0593599999999999</v>
      </c>
      <c r="N75" s="12"/>
      <c r="O75" s="108"/>
      <c r="P75" s="106"/>
      <c r="Q75" s="106"/>
      <c r="S75" s="101"/>
    </row>
    <row r="76" spans="1:19" ht="18.75" x14ac:dyDescent="0.25">
      <c r="A76" s="41">
        <v>0</v>
      </c>
      <c r="B76" t="s">
        <v>28</v>
      </c>
      <c r="C76" s="4">
        <v>664.72500000000002</v>
      </c>
      <c r="D76" s="38">
        <v>4.8404199999999999</v>
      </c>
      <c r="E76" s="38"/>
      <c r="F76" s="116"/>
      <c r="G76" s="118"/>
      <c r="H76" s="100"/>
      <c r="I76" s="64"/>
      <c r="J76" s="11"/>
      <c r="K76" s="13">
        <v>1241</v>
      </c>
      <c r="L76" s="13">
        <v>199.46199999999999</v>
      </c>
      <c r="M76" s="13">
        <v>0</v>
      </c>
      <c r="N76" s="13"/>
      <c r="O76" s="108"/>
      <c r="P76" s="106"/>
      <c r="Q76" s="106"/>
      <c r="S76" s="101"/>
    </row>
    <row r="77" spans="1:19" ht="18.75" x14ac:dyDescent="0.3">
      <c r="A77" s="44" t="s">
        <v>46</v>
      </c>
      <c r="B77" s="2" t="s">
        <v>31</v>
      </c>
      <c r="K77" s="12"/>
      <c r="L77" s="12"/>
      <c r="M77" s="12"/>
      <c r="N77" s="12"/>
    </row>
    <row r="78" spans="1:19" x14ac:dyDescent="0.25">
      <c r="A78" s="41">
        <v>0</v>
      </c>
      <c r="B78" t="s">
        <v>7</v>
      </c>
      <c r="C78" s="4">
        <v>0</v>
      </c>
      <c r="D78" s="38">
        <v>5.9285899999999998</v>
      </c>
      <c r="E78" s="49" t="str">
        <f>CONCATENATE("H= ",ROUND(D84-D78,1))</f>
        <v>H= 373,8</v>
      </c>
    </row>
    <row r="79" spans="1:19" hidden="1" x14ac:dyDescent="0.25">
      <c r="A79" s="48"/>
      <c r="B79" t="s">
        <v>8</v>
      </c>
      <c r="C79" s="1">
        <v>1.01694</v>
      </c>
      <c r="D79" s="35">
        <v>66.643600000000006</v>
      </c>
    </row>
    <row r="80" spans="1:19" hidden="1" x14ac:dyDescent="0.25">
      <c r="A80" s="48"/>
      <c r="B80" t="s">
        <v>9</v>
      </c>
      <c r="C80" s="1">
        <v>2.0283899999999999</v>
      </c>
      <c r="D80" s="35">
        <v>127.386</v>
      </c>
    </row>
    <row r="81" spans="1:10" hidden="1" x14ac:dyDescent="0.25">
      <c r="A81" s="48"/>
      <c r="B81" t="s">
        <v>10</v>
      </c>
      <c r="C81" s="5">
        <v>3.0332300000000001</v>
      </c>
      <c r="D81" s="7">
        <v>188.124</v>
      </c>
      <c r="E81" s="7"/>
      <c r="F81" s="16"/>
      <c r="G81" s="34"/>
      <c r="H81" s="34"/>
      <c r="I81" s="34"/>
      <c r="J81" s="7"/>
    </row>
    <row r="82" spans="1:10" hidden="1" x14ac:dyDescent="0.25">
      <c r="A82" s="48"/>
      <c r="B82" t="s">
        <v>11</v>
      </c>
      <c r="C82" s="1">
        <v>4.0310199999999998</v>
      </c>
      <c r="D82" s="35">
        <v>248.87</v>
      </c>
    </row>
    <row r="83" spans="1:10" hidden="1" x14ac:dyDescent="0.25">
      <c r="A83" s="48"/>
      <c r="B83" t="s">
        <v>12</v>
      </c>
      <c r="C83" s="1">
        <v>5.0208000000000004</v>
      </c>
      <c r="D83" s="35">
        <v>309.61099999999999</v>
      </c>
    </row>
    <row r="84" spans="1:10" x14ac:dyDescent="0.25">
      <c r="A84" s="41">
        <v>0</v>
      </c>
      <c r="B84" t="s">
        <v>13</v>
      </c>
      <c r="C84" s="4">
        <v>6.1528900000000002</v>
      </c>
      <c r="D84" s="38">
        <v>379.70600000000002</v>
      </c>
      <c r="E84" s="6"/>
    </row>
    <row r="85" spans="1:10" ht="18.75" x14ac:dyDescent="0.3">
      <c r="A85" s="44" t="s">
        <v>46</v>
      </c>
      <c r="B85" s="2" t="s">
        <v>32</v>
      </c>
    </row>
    <row r="86" spans="1:10" x14ac:dyDescent="0.25">
      <c r="A86" s="41">
        <v>0</v>
      </c>
      <c r="B86" t="s">
        <v>7</v>
      </c>
      <c r="C86" s="4">
        <v>6.1528900000000002</v>
      </c>
      <c r="D86" s="38">
        <v>379.70600000000002</v>
      </c>
      <c r="E86" s="38"/>
      <c r="F86" s="111">
        <f>C106-C86</f>
        <v>517.06311000000005</v>
      </c>
      <c r="G86" s="113">
        <f>MAX(D86:D106)-MIN(D86:D106)</f>
        <v>0</v>
      </c>
      <c r="H86" s="65"/>
      <c r="I86" s="65"/>
    </row>
    <row r="87" spans="1:10" hidden="1" x14ac:dyDescent="0.25">
      <c r="A87" s="48"/>
      <c r="B87" t="s">
        <v>8</v>
      </c>
      <c r="C87" s="1">
        <v>76.027600000000007</v>
      </c>
      <c r="D87" s="35">
        <v>379.70600000000002</v>
      </c>
      <c r="F87" s="112"/>
      <c r="G87" s="114"/>
      <c r="H87" s="66"/>
      <c r="I87" s="66"/>
    </row>
    <row r="88" spans="1:10" hidden="1" x14ac:dyDescent="0.25">
      <c r="A88" s="48"/>
      <c r="B88" t="s">
        <v>9</v>
      </c>
      <c r="C88" s="1">
        <v>103.608</v>
      </c>
      <c r="D88" s="35">
        <v>379.70600000000002</v>
      </c>
      <c r="F88" s="112"/>
      <c r="G88" s="114"/>
      <c r="H88" s="66"/>
      <c r="I88" s="66"/>
    </row>
    <row r="89" spans="1:10" hidden="1" x14ac:dyDescent="0.25">
      <c r="A89" s="48"/>
      <c r="B89" t="s">
        <v>10</v>
      </c>
      <c r="C89" s="1">
        <v>129.32900000000001</v>
      </c>
      <c r="D89" s="35">
        <v>379.70600000000002</v>
      </c>
      <c r="F89" s="112"/>
      <c r="G89" s="114"/>
      <c r="H89" s="66"/>
      <c r="I89" s="66"/>
    </row>
    <row r="90" spans="1:10" hidden="1" x14ac:dyDescent="0.25">
      <c r="A90" s="48"/>
      <c r="B90" t="s">
        <v>11</v>
      </c>
      <c r="C90" s="1">
        <v>153.71899999999999</v>
      </c>
      <c r="D90" s="35">
        <v>379.70600000000002</v>
      </c>
      <c r="F90" s="112"/>
      <c r="G90" s="114"/>
      <c r="H90" s="66"/>
      <c r="I90" s="66"/>
    </row>
    <row r="91" spans="1:10" hidden="1" x14ac:dyDescent="0.25">
      <c r="A91" s="48"/>
      <c r="B91" t="s">
        <v>12</v>
      </c>
      <c r="C91" s="1">
        <v>177.22900000000001</v>
      </c>
      <c r="D91" s="35">
        <v>379.70600000000002</v>
      </c>
      <c r="F91" s="112"/>
      <c r="G91" s="114"/>
      <c r="H91" s="66"/>
      <c r="I91" s="66"/>
    </row>
    <row r="92" spans="1:10" hidden="1" x14ac:dyDescent="0.25">
      <c r="A92" s="48"/>
      <c r="B92" t="s">
        <v>13</v>
      </c>
      <c r="C92" s="1">
        <v>200.221</v>
      </c>
      <c r="D92" s="35">
        <v>379.70600000000002</v>
      </c>
      <c r="F92" s="112"/>
      <c r="G92" s="114"/>
      <c r="H92" s="66"/>
      <c r="I92" s="66"/>
    </row>
    <row r="93" spans="1:10" hidden="1" x14ac:dyDescent="0.25">
      <c r="A93" s="48"/>
      <c r="B93" t="s">
        <v>15</v>
      </c>
      <c r="C93" s="1">
        <v>222.96700000000001</v>
      </c>
      <c r="D93" s="35">
        <v>379.70600000000002</v>
      </c>
      <c r="F93" s="112"/>
      <c r="G93" s="114"/>
      <c r="H93" s="66"/>
      <c r="I93" s="66"/>
    </row>
    <row r="94" spans="1:10" hidden="1" x14ac:dyDescent="0.25">
      <c r="A94" s="48"/>
      <c r="B94" t="s">
        <v>16</v>
      </c>
      <c r="C94" s="1">
        <v>245.65799999999999</v>
      </c>
      <c r="D94" s="35">
        <v>379.70600000000002</v>
      </c>
      <c r="F94" s="112"/>
      <c r="G94" s="114"/>
      <c r="H94" s="66"/>
      <c r="I94" s="66"/>
    </row>
    <row r="95" spans="1:10" hidden="1" x14ac:dyDescent="0.25">
      <c r="A95" s="48"/>
      <c r="B95" t="s">
        <v>17</v>
      </c>
      <c r="C95" s="1">
        <v>268.41500000000002</v>
      </c>
      <c r="D95" s="35">
        <v>379.70600000000002</v>
      </c>
      <c r="F95" s="112"/>
      <c r="G95" s="114"/>
      <c r="H95" s="66"/>
      <c r="I95" s="66"/>
    </row>
    <row r="96" spans="1:10" hidden="1" x14ac:dyDescent="0.25">
      <c r="A96" s="48"/>
      <c r="B96" t="s">
        <v>18</v>
      </c>
      <c r="C96" s="1">
        <v>291.30599999999998</v>
      </c>
      <c r="D96" s="35">
        <v>379.70600000000002</v>
      </c>
      <c r="F96" s="112"/>
      <c r="G96" s="114"/>
      <c r="H96" s="66"/>
      <c r="I96" s="66"/>
    </row>
    <row r="97" spans="1:9" hidden="1" x14ac:dyDescent="0.25">
      <c r="A97" s="48"/>
      <c r="B97" t="s">
        <v>19</v>
      </c>
      <c r="C97" s="1">
        <v>314.36200000000002</v>
      </c>
      <c r="D97" s="35">
        <v>379.70600000000002</v>
      </c>
      <c r="F97" s="112"/>
      <c r="G97" s="114"/>
      <c r="H97" s="66"/>
      <c r="I97" s="66"/>
    </row>
    <row r="98" spans="1:9" hidden="1" x14ac:dyDescent="0.25">
      <c r="A98" s="48"/>
      <c r="B98" t="s">
        <v>20</v>
      </c>
      <c r="C98" s="1">
        <v>337.584</v>
      </c>
      <c r="D98" s="35">
        <v>379.70600000000002</v>
      </c>
      <c r="F98" s="112"/>
      <c r="G98" s="114"/>
      <c r="H98" s="66"/>
      <c r="I98" s="66"/>
    </row>
    <row r="99" spans="1:9" hidden="1" x14ac:dyDescent="0.25">
      <c r="A99" s="48"/>
      <c r="B99" t="s">
        <v>21</v>
      </c>
      <c r="C99" s="1">
        <v>360.96</v>
      </c>
      <c r="D99" s="35">
        <v>379.70600000000002</v>
      </c>
      <c r="F99" s="112"/>
      <c r="G99" s="114"/>
      <c r="H99" s="66"/>
      <c r="I99" s="66"/>
    </row>
    <row r="100" spans="1:9" hidden="1" x14ac:dyDescent="0.25">
      <c r="A100" s="48"/>
      <c r="B100" t="s">
        <v>22</v>
      </c>
      <c r="C100" s="1">
        <v>384.46800000000002</v>
      </c>
      <c r="D100" s="35">
        <v>379.70600000000002</v>
      </c>
      <c r="F100" s="112"/>
      <c r="G100" s="114"/>
      <c r="H100" s="66"/>
      <c r="I100" s="66"/>
    </row>
    <row r="101" spans="1:9" hidden="1" x14ac:dyDescent="0.25">
      <c r="A101" s="48"/>
      <c r="B101" t="s">
        <v>23</v>
      </c>
      <c r="C101" s="1">
        <v>408.08199999999999</v>
      </c>
      <c r="D101" s="35">
        <v>379.70600000000002</v>
      </c>
      <c r="F101" s="112"/>
      <c r="G101" s="114"/>
      <c r="H101" s="66"/>
      <c r="I101" s="66"/>
    </row>
    <row r="102" spans="1:9" hidden="1" x14ac:dyDescent="0.25">
      <c r="A102" s="48"/>
      <c r="B102" t="s">
        <v>24</v>
      </c>
      <c r="C102" s="1">
        <v>431.77699999999999</v>
      </c>
      <c r="D102" s="35">
        <v>379.70600000000002</v>
      </c>
      <c r="F102" s="112"/>
      <c r="G102" s="114"/>
      <c r="H102" s="66"/>
      <c r="I102" s="66"/>
    </row>
    <row r="103" spans="1:9" hidden="1" x14ac:dyDescent="0.25">
      <c r="A103" s="48"/>
      <c r="B103" t="s">
        <v>25</v>
      </c>
      <c r="C103" s="1">
        <v>455.53</v>
      </c>
      <c r="D103" s="35">
        <v>379.70600000000002</v>
      </c>
      <c r="F103" s="112"/>
      <c r="G103" s="114"/>
      <c r="H103" s="66"/>
      <c r="I103" s="66"/>
    </row>
    <row r="104" spans="1:9" hidden="1" x14ac:dyDescent="0.25">
      <c r="A104" s="48"/>
      <c r="B104" t="s">
        <v>26</v>
      </c>
      <c r="C104" s="1">
        <v>479.32400000000001</v>
      </c>
      <c r="D104" s="35">
        <v>379.70600000000002</v>
      </c>
      <c r="F104" s="112"/>
      <c r="G104" s="114"/>
      <c r="H104" s="66"/>
      <c r="I104" s="66"/>
    </row>
    <row r="105" spans="1:9" hidden="1" x14ac:dyDescent="0.25">
      <c r="A105" s="48"/>
      <c r="B105" t="s">
        <v>27</v>
      </c>
      <c r="C105" s="1">
        <v>503.14600000000002</v>
      </c>
      <c r="D105" s="35">
        <v>379.70600000000002</v>
      </c>
      <c r="F105" s="112"/>
      <c r="G105" s="114"/>
      <c r="H105" s="66"/>
      <c r="I105" s="66"/>
    </row>
    <row r="106" spans="1:9" x14ac:dyDescent="0.25">
      <c r="A106" s="41">
        <v>0</v>
      </c>
      <c r="B106" t="s">
        <v>28</v>
      </c>
      <c r="C106" s="4">
        <v>523.21600000000001</v>
      </c>
      <c r="D106" s="38">
        <v>379.70600000000002</v>
      </c>
      <c r="E106" s="38"/>
      <c r="F106" s="112"/>
      <c r="G106" s="114"/>
      <c r="H106" s="66"/>
      <c r="I106" s="66"/>
    </row>
    <row r="107" spans="1:9" ht="18.75" x14ac:dyDescent="0.3">
      <c r="A107" s="44" t="s">
        <v>46</v>
      </c>
      <c r="B107" s="2" t="s">
        <v>33</v>
      </c>
    </row>
    <row r="108" spans="1:9" x14ac:dyDescent="0.25">
      <c r="A108" s="41">
        <v>0</v>
      </c>
      <c r="B108" t="s">
        <v>7</v>
      </c>
      <c r="C108" s="4">
        <v>664.72500000000002</v>
      </c>
      <c r="D108" s="38">
        <v>4.8404199999999999</v>
      </c>
      <c r="E108" s="49" t="str">
        <f>CONCATENATE("H= ",ROUND(D114-D108,1))</f>
        <v>H= 374,9</v>
      </c>
    </row>
    <row r="109" spans="1:9" hidden="1" x14ac:dyDescent="0.25">
      <c r="A109" s="48"/>
      <c r="B109" t="s">
        <v>8</v>
      </c>
      <c r="C109" s="1">
        <v>641.76400000000001</v>
      </c>
      <c r="D109" s="35">
        <v>65.649299999999997</v>
      </c>
    </row>
    <row r="110" spans="1:9" hidden="1" x14ac:dyDescent="0.25">
      <c r="A110" s="48"/>
      <c r="B110" t="s">
        <v>9</v>
      </c>
      <c r="C110" s="1">
        <v>618.80399999999997</v>
      </c>
      <c r="D110" s="35">
        <v>126.459</v>
      </c>
    </row>
    <row r="111" spans="1:9" hidden="1" x14ac:dyDescent="0.25">
      <c r="A111" s="48"/>
      <c r="B111" t="s">
        <v>10</v>
      </c>
      <c r="C111" s="1">
        <v>595.846</v>
      </c>
      <c r="D111" s="35">
        <v>187.26900000000001</v>
      </c>
    </row>
    <row r="112" spans="1:9" hidden="1" x14ac:dyDescent="0.25">
      <c r="A112" s="48"/>
      <c r="B112" t="s">
        <v>11</v>
      </c>
      <c r="C112" s="1">
        <v>572.89099999999996</v>
      </c>
      <c r="D112" s="35">
        <v>248.08</v>
      </c>
    </row>
    <row r="113" spans="1:10" hidden="1" x14ac:dyDescent="0.25">
      <c r="A113" s="48"/>
      <c r="B113" t="s">
        <v>12</v>
      </c>
      <c r="C113" s="1">
        <v>549.93899999999996</v>
      </c>
      <c r="D113" s="35">
        <v>308.892</v>
      </c>
    </row>
    <row r="114" spans="1:10" ht="16.5" thickBot="1" x14ac:dyDescent="0.3">
      <c r="A114" s="41">
        <v>0</v>
      </c>
      <c r="B114" t="s">
        <v>13</v>
      </c>
      <c r="C114" s="4">
        <v>523.21600000000001</v>
      </c>
      <c r="D114" s="38">
        <v>379.70600000000002</v>
      </c>
      <c r="E114" s="6"/>
    </row>
    <row r="115" spans="1:10" ht="27.95" customHeight="1" thickTop="1" thickBot="1" x14ac:dyDescent="0.3">
      <c r="A115" s="44" t="s">
        <v>46</v>
      </c>
      <c r="B115" s="83" t="s">
        <v>34</v>
      </c>
    </row>
    <row r="116" spans="1:10" ht="16.5" thickTop="1" x14ac:dyDescent="0.25">
      <c r="A116" s="41">
        <v>0</v>
      </c>
      <c r="B116" t="s">
        <v>7</v>
      </c>
      <c r="C116" s="4">
        <v>0</v>
      </c>
      <c r="D116" s="38">
        <v>5.9285899999999998</v>
      </c>
      <c r="E116" s="38"/>
      <c r="F116" s="123">
        <f>C136-C116</f>
        <v>664.72500000000002</v>
      </c>
      <c r="G116" s="125">
        <f>MAX(D116:D136)-MIN(D116:D136)</f>
        <v>5.9285899999999998</v>
      </c>
      <c r="H116" s="67"/>
      <c r="I116" s="67"/>
      <c r="J116" s="10"/>
    </row>
    <row r="117" spans="1:10" x14ac:dyDescent="0.25">
      <c r="A117" s="41">
        <v>0</v>
      </c>
      <c r="B117" t="s">
        <v>8</v>
      </c>
      <c r="C117" s="1">
        <v>76.436999999999998</v>
      </c>
      <c r="D117" s="35">
        <v>4.5883099999999999</v>
      </c>
      <c r="F117" s="124"/>
      <c r="G117" s="126"/>
      <c r="H117" s="68"/>
      <c r="I117" s="68"/>
      <c r="J117" s="11"/>
    </row>
    <row r="118" spans="1:10" x14ac:dyDescent="0.25">
      <c r="A118" s="41">
        <v>0</v>
      </c>
      <c r="B118" t="s">
        <v>9</v>
      </c>
      <c r="C118" s="1">
        <v>111.06</v>
      </c>
      <c r="D118" s="35">
        <v>3.9622199999999999</v>
      </c>
      <c r="F118" s="124"/>
      <c r="G118" s="126"/>
      <c r="H118" s="68"/>
      <c r="I118" s="68"/>
      <c r="J118" s="11"/>
    </row>
    <row r="119" spans="1:10" x14ac:dyDescent="0.25">
      <c r="A119" s="41">
        <v>0</v>
      </c>
      <c r="B119" t="s">
        <v>10</v>
      </c>
      <c r="C119" s="1">
        <v>144.16800000000001</v>
      </c>
      <c r="D119" s="35">
        <v>3.3353600000000001</v>
      </c>
      <c r="F119" s="124"/>
      <c r="G119" s="126"/>
      <c r="H119" s="68"/>
      <c r="I119" s="68"/>
      <c r="J119" s="11"/>
    </row>
    <row r="120" spans="1:10" x14ac:dyDescent="0.25">
      <c r="A120" s="41">
        <v>0</v>
      </c>
      <c r="B120" t="s">
        <v>11</v>
      </c>
      <c r="C120" s="1">
        <v>176.05799999999999</v>
      </c>
      <c r="D120" s="35">
        <v>2.7135799999999999</v>
      </c>
      <c r="F120" s="124"/>
      <c r="G120" s="126"/>
      <c r="H120" s="68"/>
      <c r="I120" s="68"/>
      <c r="J120" s="11"/>
    </row>
    <row r="121" spans="1:10" x14ac:dyDescent="0.25">
      <c r="A121" s="41">
        <v>0</v>
      </c>
      <c r="B121" t="s">
        <v>12</v>
      </c>
      <c r="C121" s="1">
        <v>207.01300000000001</v>
      </c>
      <c r="D121" s="35">
        <v>2.1095199999999998</v>
      </c>
      <c r="F121" s="124"/>
      <c r="G121" s="126"/>
      <c r="H121" s="68"/>
      <c r="I121" s="68"/>
      <c r="J121" s="11"/>
    </row>
    <row r="122" spans="1:10" x14ac:dyDescent="0.25">
      <c r="A122" s="41">
        <v>0</v>
      </c>
      <c r="B122" t="s">
        <v>13</v>
      </c>
      <c r="C122" s="1">
        <v>237.297</v>
      </c>
      <c r="D122" s="35">
        <v>1.5413399999999999</v>
      </c>
      <c r="F122" s="124"/>
      <c r="G122" s="126"/>
      <c r="H122" s="68"/>
      <c r="I122" s="68"/>
      <c r="J122" s="11"/>
    </row>
    <row r="123" spans="1:10" x14ac:dyDescent="0.25">
      <c r="A123" s="41">
        <v>0</v>
      </c>
      <c r="B123" t="s">
        <v>15</v>
      </c>
      <c r="C123" s="1">
        <v>267.14299999999997</v>
      </c>
      <c r="D123" s="35">
        <v>1.03084</v>
      </c>
      <c r="F123" s="124"/>
      <c r="G123" s="126"/>
      <c r="H123" s="68"/>
      <c r="I123" s="68"/>
      <c r="J123" s="11"/>
    </row>
    <row r="124" spans="1:10" x14ac:dyDescent="0.25">
      <c r="A124" s="41">
        <v>0</v>
      </c>
      <c r="B124" t="s">
        <v>16</v>
      </c>
      <c r="C124" s="1">
        <v>296.75700000000001</v>
      </c>
      <c r="D124" s="35">
        <v>0.60115399999999997</v>
      </c>
      <c r="F124" s="124"/>
      <c r="G124" s="126"/>
      <c r="H124" s="68"/>
      <c r="I124" s="68"/>
      <c r="J124" s="11"/>
    </row>
    <row r="125" spans="1:10" x14ac:dyDescent="0.25">
      <c r="A125" s="41">
        <v>0</v>
      </c>
      <c r="B125" t="s">
        <v>17</v>
      </c>
      <c r="C125" s="1">
        <v>326.30500000000001</v>
      </c>
      <c r="D125" s="35">
        <v>0.27436700000000003</v>
      </c>
      <c r="F125" s="124"/>
      <c r="G125" s="126"/>
      <c r="H125" s="68"/>
      <c r="I125" s="68"/>
      <c r="J125" s="11"/>
    </row>
    <row r="126" spans="1:10" x14ac:dyDescent="0.25">
      <c r="A126" s="41">
        <v>0</v>
      </c>
      <c r="B126" t="s">
        <v>18</v>
      </c>
      <c r="C126" s="1">
        <v>355.92099999999999</v>
      </c>
      <c r="D126" s="35">
        <v>6.9340899999999997E-2</v>
      </c>
      <c r="F126" s="124"/>
      <c r="G126" s="126"/>
      <c r="H126" s="68"/>
      <c r="I126" s="68"/>
      <c r="J126" s="11"/>
    </row>
    <row r="127" spans="1:10" x14ac:dyDescent="0.25">
      <c r="A127" s="41">
        <v>0</v>
      </c>
      <c r="B127" t="s">
        <v>19</v>
      </c>
      <c r="C127" s="1">
        <v>385.70400000000001</v>
      </c>
      <c r="D127" s="35">
        <v>0</v>
      </c>
      <c r="F127" s="124"/>
      <c r="G127" s="126"/>
      <c r="H127" s="68"/>
      <c r="I127" s="68"/>
      <c r="J127" s="11"/>
    </row>
    <row r="128" spans="1:10" x14ac:dyDescent="0.25">
      <c r="A128" s="41">
        <v>0</v>
      </c>
      <c r="B128" t="s">
        <v>20</v>
      </c>
      <c r="C128" s="1">
        <v>415.72</v>
      </c>
      <c r="D128" s="35">
        <v>7.4237899999999996E-2</v>
      </c>
      <c r="F128" s="124"/>
      <c r="G128" s="126"/>
      <c r="H128" s="68"/>
      <c r="I128" s="68"/>
      <c r="J128" s="11"/>
    </row>
    <row r="129" spans="1:19" x14ac:dyDescent="0.25">
      <c r="A129" s="41">
        <v>0</v>
      </c>
      <c r="B129" t="s">
        <v>21</v>
      </c>
      <c r="C129" s="1">
        <v>446.00900000000001</v>
      </c>
      <c r="D129" s="35">
        <v>0.29344700000000001</v>
      </c>
      <c r="F129" s="124"/>
      <c r="G129" s="126"/>
      <c r="H129" s="68"/>
      <c r="I129" s="68"/>
      <c r="J129" s="11"/>
    </row>
    <row r="130" spans="1:19" x14ac:dyDescent="0.25">
      <c r="A130" s="41">
        <v>0</v>
      </c>
      <c r="B130" t="s">
        <v>22</v>
      </c>
      <c r="C130" s="1">
        <v>476.584</v>
      </c>
      <c r="D130" s="35">
        <v>0.65259599999999995</v>
      </c>
      <c r="F130" s="124"/>
      <c r="G130" s="126"/>
      <c r="H130" s="68"/>
      <c r="I130" s="68"/>
      <c r="J130" s="11"/>
    </row>
    <row r="131" spans="1:19" x14ac:dyDescent="0.25">
      <c r="A131" s="41">
        <v>0</v>
      </c>
      <c r="B131" t="s">
        <v>23</v>
      </c>
      <c r="C131" s="1">
        <v>507.44</v>
      </c>
      <c r="D131" s="35">
        <v>1.1407499999999999</v>
      </c>
      <c r="F131" s="124"/>
      <c r="G131" s="126"/>
      <c r="H131" s="68"/>
      <c r="I131" s="68"/>
      <c r="J131" s="11"/>
    </row>
    <row r="132" spans="1:19" x14ac:dyDescent="0.25">
      <c r="A132" s="41">
        <v>0</v>
      </c>
      <c r="B132" t="s">
        <v>24</v>
      </c>
      <c r="C132" s="1">
        <v>538.55499999999995</v>
      </c>
      <c r="D132" s="35">
        <v>1.7418899999999999</v>
      </c>
      <c r="F132" s="124"/>
      <c r="G132" s="126"/>
      <c r="H132" s="68"/>
      <c r="I132" s="68"/>
      <c r="J132" s="11"/>
    </row>
    <row r="133" spans="1:19" x14ac:dyDescent="0.25">
      <c r="A133" s="41">
        <v>0</v>
      </c>
      <c r="B133" t="s">
        <v>25</v>
      </c>
      <c r="C133" s="1">
        <v>569.89</v>
      </c>
      <c r="D133" s="35">
        <v>2.4359899999999999</v>
      </c>
      <c r="F133" s="124"/>
      <c r="G133" s="126"/>
      <c r="H133" s="68"/>
      <c r="I133" s="68"/>
      <c r="J133" s="11"/>
    </row>
    <row r="134" spans="1:19" x14ac:dyDescent="0.25">
      <c r="A134" s="41">
        <v>0</v>
      </c>
      <c r="B134" t="s">
        <v>26</v>
      </c>
      <c r="C134" s="1">
        <v>601.40099999999995</v>
      </c>
      <c r="D134" s="35">
        <v>3.20017</v>
      </c>
      <c r="F134" s="124"/>
      <c r="G134" s="126"/>
      <c r="H134" s="68"/>
      <c r="I134" s="68"/>
      <c r="J134" s="11"/>
    </row>
    <row r="135" spans="1:19" x14ac:dyDescent="0.25">
      <c r="A135" s="41">
        <v>0</v>
      </c>
      <c r="B135" t="s">
        <v>27</v>
      </c>
      <c r="C135" s="1">
        <v>633.03200000000004</v>
      </c>
      <c r="D135" s="35">
        <v>4.0099299999999998</v>
      </c>
      <c r="F135" s="124"/>
      <c r="G135" s="126"/>
      <c r="H135" s="68"/>
      <c r="I135" s="68"/>
      <c r="J135" s="11"/>
    </row>
    <row r="136" spans="1:19" x14ac:dyDescent="0.25">
      <c r="A136" s="41">
        <v>0</v>
      </c>
      <c r="B136" t="s">
        <v>28</v>
      </c>
      <c r="C136" s="4">
        <v>664.72500000000002</v>
      </c>
      <c r="D136" s="38">
        <v>4.8404199999999999</v>
      </c>
      <c r="E136" s="38"/>
      <c r="F136" s="124"/>
      <c r="G136" s="126"/>
      <c r="H136" s="68"/>
      <c r="I136" s="68"/>
      <c r="J136" s="11"/>
    </row>
    <row r="137" spans="1:19" ht="21" x14ac:dyDescent="0.35">
      <c r="A137" s="42"/>
      <c r="B137" s="21" t="s">
        <v>35</v>
      </c>
      <c r="C137" s="22"/>
      <c r="D137" s="24"/>
      <c r="E137" s="24"/>
      <c r="F137" s="23"/>
      <c r="G137" s="33"/>
      <c r="J137" s="24"/>
      <c r="K137" s="25"/>
      <c r="L137" s="25"/>
      <c r="M137" s="25"/>
      <c r="N137" s="25"/>
      <c r="O137" s="14"/>
      <c r="P137" s="14"/>
      <c r="Q137" s="14"/>
      <c r="R137" s="14"/>
      <c r="S137" s="26"/>
    </row>
    <row r="138" spans="1:19" hidden="1" x14ac:dyDescent="0.25">
      <c r="A138" s="48"/>
      <c r="B138" t="s">
        <v>1</v>
      </c>
      <c r="K138" s="12"/>
      <c r="L138" s="12"/>
      <c r="M138" s="12"/>
      <c r="N138" s="12"/>
    </row>
    <row r="139" spans="1:19" hidden="1" x14ac:dyDescent="0.25">
      <c r="A139" s="48"/>
      <c r="B139">
        <v>1</v>
      </c>
      <c r="K139" s="12"/>
      <c r="L139" s="12"/>
      <c r="M139" s="12"/>
      <c r="N139" s="12"/>
    </row>
    <row r="140" spans="1:19" hidden="1" x14ac:dyDescent="0.25">
      <c r="A140" s="48"/>
      <c r="B140" t="s">
        <v>2</v>
      </c>
      <c r="K140" s="12"/>
      <c r="L140" s="12"/>
      <c r="M140" s="12"/>
      <c r="N140" s="12"/>
    </row>
    <row r="141" spans="1:19" hidden="1" x14ac:dyDescent="0.25">
      <c r="A141" s="48"/>
      <c r="B141">
        <v>5</v>
      </c>
      <c r="K141" s="12"/>
      <c r="L141" s="12"/>
      <c r="M141" s="12"/>
      <c r="N141" s="12"/>
    </row>
    <row r="142" spans="1:19" hidden="1" x14ac:dyDescent="0.25">
      <c r="A142" s="48"/>
      <c r="B142" t="s">
        <v>3</v>
      </c>
      <c r="K142" s="12"/>
      <c r="L142" s="12"/>
      <c r="M142" s="12"/>
      <c r="N142" s="12"/>
    </row>
    <row r="143" spans="1:19" hidden="1" x14ac:dyDescent="0.25">
      <c r="A143" s="48"/>
      <c r="B143">
        <v>1</v>
      </c>
      <c r="K143" s="12"/>
      <c r="L143" s="12"/>
      <c r="M143" s="12"/>
      <c r="N143" s="12"/>
    </row>
    <row r="144" spans="1:19" hidden="1" x14ac:dyDescent="0.25">
      <c r="A144" s="48"/>
      <c r="B144" t="s">
        <v>4</v>
      </c>
      <c r="K144" s="12"/>
      <c r="L144" s="12"/>
      <c r="M144" s="12"/>
      <c r="N144" s="12"/>
    </row>
    <row r="145" spans="1:19" hidden="1" x14ac:dyDescent="0.25">
      <c r="A145" s="48"/>
      <c r="B145" t="s">
        <v>56</v>
      </c>
      <c r="C145" s="1">
        <v>6.4736299999999997E-2</v>
      </c>
      <c r="D145" s="35">
        <v>0</v>
      </c>
      <c r="K145" s="12">
        <v>747.07899999999995</v>
      </c>
      <c r="L145" s="12">
        <v>17.452100000000002</v>
      </c>
      <c r="M145" s="12"/>
      <c r="N145" s="12"/>
    </row>
    <row r="146" spans="1:19" hidden="1" x14ac:dyDescent="0.25">
      <c r="A146" s="48"/>
      <c r="B146" t="s">
        <v>5</v>
      </c>
      <c r="K146" s="12"/>
      <c r="L146" s="12"/>
      <c r="M146" s="12"/>
      <c r="N146" s="12"/>
    </row>
    <row r="147" spans="1:19" hidden="1" x14ac:dyDescent="0.25">
      <c r="A147" s="48"/>
      <c r="B147" t="s">
        <v>57</v>
      </c>
      <c r="C147" s="1">
        <v>-4.9702900000000001E-2</v>
      </c>
      <c r="D147" s="35">
        <v>0</v>
      </c>
      <c r="K147" s="12">
        <v>0</v>
      </c>
      <c r="L147" s="12">
        <v>0</v>
      </c>
      <c r="M147" s="12"/>
      <c r="N147" s="12"/>
    </row>
    <row r="148" spans="1:19" ht="18.75" x14ac:dyDescent="0.3">
      <c r="A148" s="43" t="s">
        <v>47</v>
      </c>
      <c r="B148" s="3" t="s">
        <v>6</v>
      </c>
      <c r="K148" s="12"/>
      <c r="L148" s="12"/>
      <c r="M148" s="12"/>
      <c r="N148" s="12"/>
    </row>
    <row r="149" spans="1:19" x14ac:dyDescent="0.25">
      <c r="A149" s="41">
        <v>1</v>
      </c>
      <c r="B149" t="s">
        <v>7</v>
      </c>
      <c r="C149" s="4">
        <v>40.004899999999999</v>
      </c>
      <c r="D149" s="38">
        <v>0.24521999999999999</v>
      </c>
      <c r="E149" s="49" t="str">
        <f>CONCATENATE("H= ",ROUND(D155-D149,1))</f>
        <v>H= 365</v>
      </c>
      <c r="K149" s="13">
        <v>650</v>
      </c>
      <c r="L149" s="13">
        <v>564.54</v>
      </c>
      <c r="M149" s="13">
        <v>0</v>
      </c>
      <c r="N149" s="49" t="str">
        <f>CONCATENATE("H= ",ROUND(L155-L149,1))</f>
        <v>H= 365,1</v>
      </c>
    </row>
    <row r="150" spans="1:19" hidden="1" x14ac:dyDescent="0.25">
      <c r="A150" s="48"/>
      <c r="B150" t="s">
        <v>8</v>
      </c>
      <c r="C150" s="1">
        <v>41.184399999999997</v>
      </c>
      <c r="D150" s="35">
        <v>61.079599999999999</v>
      </c>
      <c r="K150" s="12">
        <v>650</v>
      </c>
      <c r="L150" s="12">
        <v>625.38599999999997</v>
      </c>
      <c r="M150" s="12">
        <v>0</v>
      </c>
      <c r="N150" s="12"/>
    </row>
    <row r="151" spans="1:19" hidden="1" x14ac:dyDescent="0.25">
      <c r="A151" s="48"/>
      <c r="B151" t="s">
        <v>9</v>
      </c>
      <c r="C151" s="1">
        <v>42.361800000000002</v>
      </c>
      <c r="D151" s="35">
        <v>121.914</v>
      </c>
      <c r="K151" s="12">
        <v>650</v>
      </c>
      <c r="L151" s="12">
        <v>686.23199999999997</v>
      </c>
      <c r="M151" s="12">
        <v>0</v>
      </c>
      <c r="N151" s="12"/>
    </row>
    <row r="152" spans="1:19" hidden="1" x14ac:dyDescent="0.25">
      <c r="A152" s="48"/>
      <c r="B152" t="s">
        <v>10</v>
      </c>
      <c r="C152" s="1">
        <v>43.5366</v>
      </c>
      <c r="D152" s="35">
        <v>182.74799999999999</v>
      </c>
      <c r="K152" s="12">
        <v>650</v>
      </c>
      <c r="L152" s="12">
        <v>747.07899999999995</v>
      </c>
      <c r="M152" s="12">
        <v>0</v>
      </c>
      <c r="N152" s="12"/>
    </row>
    <row r="153" spans="1:19" hidden="1" x14ac:dyDescent="0.25">
      <c r="A153" s="48"/>
      <c r="B153" t="s">
        <v>11</v>
      </c>
      <c r="C153" s="1">
        <v>44.708399999999997</v>
      </c>
      <c r="D153" s="35">
        <v>243.583</v>
      </c>
      <c r="K153" s="12">
        <v>650</v>
      </c>
      <c r="L153" s="12">
        <v>807.92499999999995</v>
      </c>
      <c r="M153" s="12">
        <v>0</v>
      </c>
      <c r="N153" s="12"/>
    </row>
    <row r="154" spans="1:19" hidden="1" x14ac:dyDescent="0.25">
      <c r="A154" s="48"/>
      <c r="B154" t="s">
        <v>12</v>
      </c>
      <c r="C154" s="1">
        <v>45.876899999999999</v>
      </c>
      <c r="D154" s="35">
        <v>304.41699999999997</v>
      </c>
      <c r="K154" s="12">
        <v>650</v>
      </c>
      <c r="L154" s="12">
        <v>868.77099999999996</v>
      </c>
      <c r="M154" s="12">
        <v>0</v>
      </c>
      <c r="N154" s="12"/>
    </row>
    <row r="155" spans="1:19" x14ac:dyDescent="0.25">
      <c r="A155" s="41">
        <v>1</v>
      </c>
      <c r="B155" t="s">
        <v>13</v>
      </c>
      <c r="C155" s="4">
        <v>47.0413</v>
      </c>
      <c r="D155" s="38">
        <v>365.25200000000001</v>
      </c>
      <c r="E155" s="6"/>
      <c r="K155" s="13">
        <v>650</v>
      </c>
      <c r="L155" s="13">
        <v>929.61800000000005</v>
      </c>
      <c r="M155" s="13">
        <v>0</v>
      </c>
      <c r="N155" s="50"/>
    </row>
    <row r="156" spans="1:19" ht="18.75" x14ac:dyDescent="0.3">
      <c r="A156" s="43" t="s">
        <v>47</v>
      </c>
      <c r="B156" s="3" t="s">
        <v>14</v>
      </c>
      <c r="K156" s="12"/>
      <c r="L156" s="12"/>
      <c r="M156" s="12"/>
      <c r="N156" s="12"/>
    </row>
    <row r="157" spans="1:19" x14ac:dyDescent="0.25">
      <c r="A157" s="41">
        <v>1</v>
      </c>
      <c r="B157" t="s">
        <v>7</v>
      </c>
      <c r="C157" s="4">
        <v>47.0413</v>
      </c>
      <c r="D157" s="38">
        <v>365.25200000000001</v>
      </c>
      <c r="E157" s="38"/>
      <c r="F157" s="119">
        <f>C177-C157</f>
        <v>336.56470000000002</v>
      </c>
      <c r="G157" s="121">
        <f>MAX(D157:D177)-MIN(D157:D177)</f>
        <v>9.0000000000145519E-3</v>
      </c>
      <c r="H157" s="61"/>
      <c r="I157" s="61"/>
      <c r="K157" s="13">
        <v>650</v>
      </c>
      <c r="L157" s="13">
        <v>929.61800000000005</v>
      </c>
      <c r="M157" s="13">
        <v>0</v>
      </c>
      <c r="N157" s="13"/>
      <c r="O157" s="104">
        <f>K177-K157</f>
        <v>316.64200000000005</v>
      </c>
      <c r="P157" s="104">
        <f>MAX(L157:L177)-MIN(L157:L177)</f>
        <v>0</v>
      </c>
      <c r="Q157" s="104">
        <f>MAX(M157:M177)</f>
        <v>31.542999999999999</v>
      </c>
      <c r="S157" s="101">
        <f>F157-O157</f>
        <v>19.922699999999963</v>
      </c>
    </row>
    <row r="158" spans="1:19" hidden="1" x14ac:dyDescent="0.25">
      <c r="A158" s="48"/>
      <c r="B158" t="s">
        <v>8</v>
      </c>
      <c r="C158" s="1">
        <v>69.291399999999996</v>
      </c>
      <c r="D158" s="35">
        <v>365.25099999999998</v>
      </c>
      <c r="F158" s="120"/>
      <c r="G158" s="122"/>
      <c r="H158" s="62"/>
      <c r="I158" s="62"/>
      <c r="K158" s="12">
        <v>665.83199999999999</v>
      </c>
      <c r="L158" s="12">
        <v>929.61800000000005</v>
      </c>
      <c r="M158" s="12">
        <v>10.3977</v>
      </c>
      <c r="N158" s="12"/>
      <c r="O158" s="106"/>
      <c r="P158" s="106"/>
      <c r="Q158" s="106"/>
      <c r="S158" s="101"/>
    </row>
    <row r="159" spans="1:19" hidden="1" x14ac:dyDescent="0.25">
      <c r="A159" s="48"/>
      <c r="B159" t="s">
        <v>9</v>
      </c>
      <c r="C159" s="1">
        <v>89.032600000000002</v>
      </c>
      <c r="D159" s="35">
        <v>365.25099999999998</v>
      </c>
      <c r="F159" s="120"/>
      <c r="G159" s="122"/>
      <c r="H159" s="62"/>
      <c r="I159" s="62"/>
      <c r="K159" s="12">
        <v>681.66399999999999</v>
      </c>
      <c r="L159" s="12">
        <v>929.61800000000005</v>
      </c>
      <c r="M159" s="12">
        <v>18.241900000000001</v>
      </c>
      <c r="N159" s="12"/>
      <c r="O159" s="106"/>
      <c r="P159" s="106"/>
      <c r="Q159" s="106"/>
      <c r="S159" s="101"/>
    </row>
    <row r="160" spans="1:19" hidden="1" x14ac:dyDescent="0.25">
      <c r="A160" s="48"/>
      <c r="B160" t="s">
        <v>10</v>
      </c>
      <c r="C160" s="1">
        <v>107.02500000000001</v>
      </c>
      <c r="D160" s="35">
        <v>365.25</v>
      </c>
      <c r="F160" s="120"/>
      <c r="G160" s="122"/>
      <c r="H160" s="62"/>
      <c r="I160" s="62"/>
      <c r="K160" s="12">
        <v>697.49599999999998</v>
      </c>
      <c r="L160" s="12">
        <v>929.61800000000005</v>
      </c>
      <c r="M160" s="12">
        <v>23.930099999999999</v>
      </c>
      <c r="N160" s="12"/>
      <c r="O160" s="106"/>
      <c r="P160" s="106"/>
      <c r="Q160" s="106"/>
      <c r="S160" s="101"/>
    </row>
    <row r="161" spans="1:19" hidden="1" x14ac:dyDescent="0.25">
      <c r="A161" s="48"/>
      <c r="B161" t="s">
        <v>11</v>
      </c>
      <c r="C161" s="1">
        <v>123.898</v>
      </c>
      <c r="D161" s="35">
        <v>365.25</v>
      </c>
      <c r="F161" s="120"/>
      <c r="G161" s="122"/>
      <c r="H161" s="62"/>
      <c r="I161" s="62"/>
      <c r="K161" s="12">
        <v>713.32799999999997</v>
      </c>
      <c r="L161" s="12">
        <v>929.61800000000005</v>
      </c>
      <c r="M161" s="12">
        <v>27.8142</v>
      </c>
      <c r="N161" s="12"/>
      <c r="O161" s="106"/>
      <c r="P161" s="106"/>
      <c r="Q161" s="106"/>
      <c r="S161" s="101"/>
    </row>
    <row r="162" spans="1:19" hidden="1" x14ac:dyDescent="0.25">
      <c r="A162" s="48"/>
      <c r="B162" t="s">
        <v>12</v>
      </c>
      <c r="C162" s="1">
        <v>140.13</v>
      </c>
      <c r="D162" s="35">
        <v>365.24900000000002</v>
      </c>
      <c r="F162" s="120"/>
      <c r="G162" s="122"/>
      <c r="H162" s="62"/>
      <c r="I162" s="62"/>
      <c r="K162" s="12">
        <v>729.16099999999994</v>
      </c>
      <c r="L162" s="12">
        <v>929.61800000000005</v>
      </c>
      <c r="M162" s="12">
        <v>30.203900000000001</v>
      </c>
      <c r="N162" s="12"/>
      <c r="O162" s="106"/>
      <c r="P162" s="106"/>
      <c r="Q162" s="106"/>
      <c r="S162" s="101"/>
    </row>
    <row r="163" spans="1:19" hidden="1" x14ac:dyDescent="0.25">
      <c r="A163" s="48"/>
      <c r="B163" t="s">
        <v>13</v>
      </c>
      <c r="C163" s="1">
        <v>156.05799999999999</v>
      </c>
      <c r="D163" s="35">
        <v>365.24900000000002</v>
      </c>
      <c r="F163" s="120"/>
      <c r="G163" s="122"/>
      <c r="H163" s="62"/>
      <c r="I163" s="62"/>
      <c r="K163" s="12">
        <v>744.99300000000005</v>
      </c>
      <c r="L163" s="12">
        <v>929.61800000000005</v>
      </c>
      <c r="M163" s="12">
        <v>31.3691</v>
      </c>
      <c r="N163" s="12"/>
      <c r="O163" s="106"/>
      <c r="P163" s="106"/>
      <c r="Q163" s="106"/>
      <c r="S163" s="101"/>
    </row>
    <row r="164" spans="1:19" hidden="1" x14ac:dyDescent="0.25">
      <c r="A164" s="48"/>
      <c r="B164" t="s">
        <v>15</v>
      </c>
      <c r="C164" s="1">
        <v>171.89099999999999</v>
      </c>
      <c r="D164" s="35">
        <v>365.24799999999999</v>
      </c>
      <c r="F164" s="120"/>
      <c r="G164" s="122"/>
      <c r="H164" s="62"/>
      <c r="I164" s="62"/>
      <c r="K164" s="12">
        <v>760.82500000000005</v>
      </c>
      <c r="L164" s="12">
        <v>929.61800000000005</v>
      </c>
      <c r="M164" s="12">
        <v>31.542999999999999</v>
      </c>
      <c r="N164" s="12"/>
      <c r="O164" s="106"/>
      <c r="P164" s="106"/>
      <c r="Q164" s="106"/>
      <c r="S164" s="101"/>
    </row>
    <row r="165" spans="1:19" hidden="1" x14ac:dyDescent="0.25">
      <c r="A165" s="48"/>
      <c r="B165" t="s">
        <v>16</v>
      </c>
      <c r="C165" s="1">
        <v>187.751</v>
      </c>
      <c r="D165" s="35">
        <v>365.24799999999999</v>
      </c>
      <c r="F165" s="120"/>
      <c r="G165" s="122"/>
      <c r="H165" s="62"/>
      <c r="I165" s="62"/>
      <c r="K165" s="12">
        <v>776.65700000000004</v>
      </c>
      <c r="L165" s="12">
        <v>929.61800000000005</v>
      </c>
      <c r="M165" s="12">
        <v>30.925000000000001</v>
      </c>
      <c r="N165" s="12"/>
      <c r="O165" s="106"/>
      <c r="P165" s="106"/>
      <c r="Q165" s="106"/>
      <c r="S165" s="101"/>
    </row>
    <row r="166" spans="1:19" hidden="1" x14ac:dyDescent="0.25">
      <c r="A166" s="48"/>
      <c r="B166" t="s">
        <v>17</v>
      </c>
      <c r="C166" s="1">
        <v>203.69200000000001</v>
      </c>
      <c r="D166" s="35">
        <v>365.24799999999999</v>
      </c>
      <c r="F166" s="120"/>
      <c r="G166" s="122"/>
      <c r="H166" s="62"/>
      <c r="I166" s="62"/>
      <c r="K166" s="12">
        <v>792.48900000000003</v>
      </c>
      <c r="L166" s="12">
        <v>929.61800000000005</v>
      </c>
      <c r="M166" s="12">
        <v>29.683499999999999</v>
      </c>
      <c r="N166" s="12"/>
      <c r="O166" s="106"/>
      <c r="P166" s="106"/>
      <c r="Q166" s="106"/>
      <c r="S166" s="101"/>
    </row>
    <row r="167" spans="1:19" hidden="1" x14ac:dyDescent="0.25">
      <c r="A167" s="48"/>
      <c r="B167" t="s">
        <v>18</v>
      </c>
      <c r="C167" s="1">
        <v>219.73599999999999</v>
      </c>
      <c r="D167" s="35">
        <v>365.24700000000001</v>
      </c>
      <c r="F167" s="120"/>
      <c r="G167" s="122"/>
      <c r="H167" s="62"/>
      <c r="I167" s="62"/>
      <c r="K167" s="12">
        <v>808.32100000000003</v>
      </c>
      <c r="L167" s="12">
        <v>929.61800000000005</v>
      </c>
      <c r="M167" s="12">
        <v>27.958400000000001</v>
      </c>
      <c r="N167" s="12"/>
      <c r="O167" s="106"/>
      <c r="P167" s="106"/>
      <c r="Q167" s="106"/>
      <c r="S167" s="101"/>
    </row>
    <row r="168" spans="1:19" hidden="1" x14ac:dyDescent="0.25">
      <c r="A168" s="48"/>
      <c r="B168" t="s">
        <v>19</v>
      </c>
      <c r="C168" s="1">
        <v>235.87799999999999</v>
      </c>
      <c r="D168" s="35">
        <v>365.24700000000001</v>
      </c>
      <c r="F168" s="120"/>
      <c r="G168" s="122"/>
      <c r="H168" s="62"/>
      <c r="I168" s="62"/>
      <c r="K168" s="12">
        <v>824.15300000000002</v>
      </c>
      <c r="L168" s="12">
        <v>929.61800000000005</v>
      </c>
      <c r="M168" s="12">
        <v>25.864100000000001</v>
      </c>
      <c r="N168" s="12"/>
      <c r="O168" s="106"/>
      <c r="P168" s="106"/>
      <c r="Q168" s="106"/>
      <c r="S168" s="101"/>
    </row>
    <row r="169" spans="1:19" hidden="1" x14ac:dyDescent="0.25">
      <c r="A169" s="48"/>
      <c r="B169" t="s">
        <v>20</v>
      </c>
      <c r="C169" s="1">
        <v>252.10599999999999</v>
      </c>
      <c r="D169" s="35">
        <v>365.24599999999998</v>
      </c>
      <c r="F169" s="120"/>
      <c r="G169" s="122"/>
      <c r="H169" s="62"/>
      <c r="I169" s="62"/>
      <c r="K169" s="12">
        <v>839.98500000000001</v>
      </c>
      <c r="L169" s="12">
        <v>929.61800000000005</v>
      </c>
      <c r="M169" s="12">
        <v>23.4923</v>
      </c>
      <c r="N169" s="12"/>
      <c r="O169" s="106"/>
      <c r="P169" s="106"/>
      <c r="Q169" s="106"/>
      <c r="S169" s="101"/>
    </row>
    <row r="170" spans="1:19" hidden="1" x14ac:dyDescent="0.25">
      <c r="A170" s="48"/>
      <c r="B170" t="s">
        <v>21</v>
      </c>
      <c r="C170" s="1">
        <v>268.40499999999997</v>
      </c>
      <c r="D170" s="35">
        <v>365.24599999999998</v>
      </c>
      <c r="F170" s="120"/>
      <c r="G170" s="122"/>
      <c r="H170" s="62"/>
      <c r="I170" s="62"/>
      <c r="K170" s="12">
        <v>855.81700000000001</v>
      </c>
      <c r="L170" s="12">
        <v>929.61800000000005</v>
      </c>
      <c r="M170" s="12">
        <v>20.914200000000001</v>
      </c>
      <c r="N170" s="12"/>
      <c r="O170" s="106"/>
      <c r="P170" s="106"/>
      <c r="Q170" s="106"/>
      <c r="S170" s="101"/>
    </row>
    <row r="171" spans="1:19" hidden="1" x14ac:dyDescent="0.25">
      <c r="A171" s="48"/>
      <c r="B171" t="s">
        <v>22</v>
      </c>
      <c r="C171" s="1">
        <v>284.76</v>
      </c>
      <c r="D171" s="35">
        <v>365.24599999999998</v>
      </c>
      <c r="F171" s="120"/>
      <c r="G171" s="122"/>
      <c r="H171" s="62"/>
      <c r="I171" s="62"/>
      <c r="K171" s="12">
        <v>871.649</v>
      </c>
      <c r="L171" s="12">
        <v>929.61800000000005</v>
      </c>
      <c r="M171" s="12">
        <v>18.183399999999999</v>
      </c>
      <c r="N171" s="12"/>
      <c r="O171" s="106"/>
      <c r="P171" s="106"/>
      <c r="Q171" s="106"/>
      <c r="S171" s="101"/>
    </row>
    <row r="172" spans="1:19" hidden="1" x14ac:dyDescent="0.25">
      <c r="A172" s="48"/>
      <c r="B172" t="s">
        <v>23</v>
      </c>
      <c r="C172" s="1">
        <v>301.15899999999999</v>
      </c>
      <c r="D172" s="35">
        <v>365.245</v>
      </c>
      <c r="F172" s="120"/>
      <c r="G172" s="122"/>
      <c r="H172" s="62"/>
      <c r="I172" s="62"/>
      <c r="K172" s="12">
        <v>887.48199999999997</v>
      </c>
      <c r="L172" s="12">
        <v>929.61800000000005</v>
      </c>
      <c r="M172" s="12">
        <v>15.3385</v>
      </c>
      <c r="N172" s="12"/>
      <c r="O172" s="106"/>
      <c r="P172" s="106"/>
      <c r="Q172" s="106"/>
      <c r="S172" s="101"/>
    </row>
    <row r="173" spans="1:19" hidden="1" x14ac:dyDescent="0.25">
      <c r="A173" s="48"/>
      <c r="B173" t="s">
        <v>24</v>
      </c>
      <c r="C173" s="1">
        <v>317.59300000000002</v>
      </c>
      <c r="D173" s="35">
        <v>365.245</v>
      </c>
      <c r="F173" s="120"/>
      <c r="G173" s="122"/>
      <c r="H173" s="62"/>
      <c r="I173" s="62"/>
      <c r="K173" s="12">
        <v>903.31399999999996</v>
      </c>
      <c r="L173" s="12">
        <v>929.61800000000005</v>
      </c>
      <c r="M173" s="12">
        <v>12.4054</v>
      </c>
      <c r="N173" s="12"/>
      <c r="O173" s="106"/>
      <c r="P173" s="106"/>
      <c r="Q173" s="106"/>
      <c r="S173" s="101"/>
    </row>
    <row r="174" spans="1:19" hidden="1" x14ac:dyDescent="0.25">
      <c r="A174" s="48"/>
      <c r="B174" t="s">
        <v>25</v>
      </c>
      <c r="C174" s="1">
        <v>334.05599999999998</v>
      </c>
      <c r="D174" s="35">
        <v>365.24400000000003</v>
      </c>
      <c r="F174" s="120"/>
      <c r="G174" s="122"/>
      <c r="H174" s="62"/>
      <c r="I174" s="62"/>
      <c r="K174" s="12">
        <v>919.14599999999996</v>
      </c>
      <c r="L174" s="12">
        <v>929.61800000000005</v>
      </c>
      <c r="M174" s="12">
        <v>9.3998399999999993</v>
      </c>
      <c r="N174" s="12"/>
      <c r="O174" s="106"/>
      <c r="P174" s="106"/>
      <c r="Q174" s="106"/>
      <c r="S174" s="101"/>
    </row>
    <row r="175" spans="1:19" hidden="1" x14ac:dyDescent="0.25">
      <c r="A175" s="48"/>
      <c r="B175" t="s">
        <v>26</v>
      </c>
      <c r="C175" s="1">
        <v>350.54599999999999</v>
      </c>
      <c r="D175" s="35">
        <v>365.24400000000003</v>
      </c>
      <c r="F175" s="120"/>
      <c r="G175" s="122"/>
      <c r="H175" s="62"/>
      <c r="I175" s="62"/>
      <c r="K175" s="12">
        <v>934.97799999999995</v>
      </c>
      <c r="L175" s="12">
        <v>929.61800000000005</v>
      </c>
      <c r="M175" s="12">
        <v>6.3295399999999997</v>
      </c>
      <c r="N175" s="12"/>
      <c r="O175" s="106"/>
      <c r="P175" s="106"/>
      <c r="Q175" s="106"/>
      <c r="S175" s="101"/>
    </row>
    <row r="176" spans="1:19" hidden="1" x14ac:dyDescent="0.25">
      <c r="A176" s="48"/>
      <c r="B176" t="s">
        <v>27</v>
      </c>
      <c r="C176" s="1">
        <v>367.06200000000001</v>
      </c>
      <c r="D176" s="35">
        <v>365.24400000000003</v>
      </c>
      <c r="F176" s="120"/>
      <c r="G176" s="122"/>
      <c r="H176" s="62"/>
      <c r="I176" s="62"/>
      <c r="K176" s="12">
        <v>950.81</v>
      </c>
      <c r="L176" s="12">
        <v>929.61800000000005</v>
      </c>
      <c r="M176" s="12">
        <v>3.19672</v>
      </c>
      <c r="N176" s="12"/>
      <c r="O176" s="106"/>
      <c r="P176" s="106"/>
      <c r="Q176" s="106"/>
      <c r="S176" s="101"/>
    </row>
    <row r="177" spans="1:19" x14ac:dyDescent="0.25">
      <c r="A177" s="41">
        <v>1</v>
      </c>
      <c r="B177" t="s">
        <v>28</v>
      </c>
      <c r="C177" s="4">
        <v>383.60599999999999</v>
      </c>
      <c r="D177" s="38">
        <v>365.24299999999999</v>
      </c>
      <c r="E177" s="38"/>
      <c r="F177" s="120"/>
      <c r="G177" s="122"/>
      <c r="H177" s="62"/>
      <c r="I177" s="62"/>
      <c r="K177" s="13">
        <v>966.64200000000005</v>
      </c>
      <c r="L177" s="13">
        <v>929.61800000000005</v>
      </c>
      <c r="M177" s="13">
        <v>0</v>
      </c>
      <c r="N177" s="13"/>
      <c r="O177" s="106"/>
      <c r="P177" s="106"/>
      <c r="Q177" s="106"/>
      <c r="S177" s="101"/>
    </row>
    <row r="178" spans="1:19" ht="18.75" x14ac:dyDescent="0.3">
      <c r="A178" s="43" t="s">
        <v>47</v>
      </c>
      <c r="B178" s="3" t="s">
        <v>29</v>
      </c>
      <c r="K178" s="12"/>
      <c r="L178" s="12"/>
      <c r="M178" s="12"/>
      <c r="N178" s="12"/>
    </row>
    <row r="179" spans="1:19" x14ac:dyDescent="0.25">
      <c r="A179" s="41">
        <v>1</v>
      </c>
      <c r="B179" t="s">
        <v>7</v>
      </c>
      <c r="C179" s="4">
        <v>520.99699999999996</v>
      </c>
      <c r="D179" s="38">
        <v>0.24521999999999999</v>
      </c>
      <c r="E179" s="49" t="str">
        <f>CONCATENATE("H= ",ROUND(D185-D179,1))</f>
        <v>H= 365</v>
      </c>
      <c r="K179" s="13">
        <v>1103.82</v>
      </c>
      <c r="L179" s="13">
        <v>564.54</v>
      </c>
      <c r="M179" s="13">
        <v>0</v>
      </c>
      <c r="N179" s="49" t="str">
        <f>CONCATENATE("H= ",ROUND(L185-L179,1))</f>
        <v>H= 365,1</v>
      </c>
    </row>
    <row r="180" spans="1:19" x14ac:dyDescent="0.25">
      <c r="A180" s="41">
        <v>1</v>
      </c>
      <c r="B180" t="s">
        <v>8</v>
      </c>
      <c r="C180" s="1">
        <v>498.09800000000001</v>
      </c>
      <c r="D180" s="35">
        <v>61.078099999999999</v>
      </c>
      <c r="K180" s="12">
        <v>1080.96</v>
      </c>
      <c r="L180" s="12">
        <v>625.38599999999997</v>
      </c>
      <c r="M180" s="12">
        <v>0</v>
      </c>
      <c r="N180" s="12"/>
    </row>
    <row r="181" spans="1:19" x14ac:dyDescent="0.25">
      <c r="A181" s="41">
        <v>1</v>
      </c>
      <c r="B181" t="s">
        <v>9</v>
      </c>
      <c r="C181" s="1">
        <v>475.19900000000001</v>
      </c>
      <c r="D181" s="35">
        <v>121.911</v>
      </c>
      <c r="K181" s="12">
        <v>1058.0899999999999</v>
      </c>
      <c r="L181" s="12">
        <v>686.23199999999997</v>
      </c>
      <c r="M181" s="12">
        <v>0</v>
      </c>
      <c r="N181" s="12"/>
    </row>
    <row r="182" spans="1:19" x14ac:dyDescent="0.25">
      <c r="A182" s="41">
        <v>1</v>
      </c>
      <c r="B182" t="s">
        <v>10</v>
      </c>
      <c r="C182" s="1">
        <v>452.30099999999999</v>
      </c>
      <c r="D182" s="35">
        <v>182.744</v>
      </c>
      <c r="K182" s="12">
        <v>1035.23</v>
      </c>
      <c r="L182" s="12">
        <v>747.07899999999995</v>
      </c>
      <c r="M182" s="12">
        <v>0</v>
      </c>
      <c r="N182" s="12"/>
    </row>
    <row r="183" spans="1:19" x14ac:dyDescent="0.25">
      <c r="A183" s="41">
        <v>1</v>
      </c>
      <c r="B183" t="s">
        <v>11</v>
      </c>
      <c r="C183" s="1">
        <v>429.40199999999999</v>
      </c>
      <c r="D183" s="35">
        <v>243.577</v>
      </c>
      <c r="K183" s="12">
        <v>1012.37</v>
      </c>
      <c r="L183" s="12">
        <v>807.92499999999995</v>
      </c>
      <c r="M183" s="12">
        <v>0</v>
      </c>
      <c r="N183" s="12"/>
    </row>
    <row r="184" spans="1:19" x14ac:dyDescent="0.25">
      <c r="A184" s="41">
        <v>1</v>
      </c>
      <c r="B184" t="s">
        <v>12</v>
      </c>
      <c r="C184" s="1">
        <v>406.50400000000002</v>
      </c>
      <c r="D184" s="35">
        <v>304.41000000000003</v>
      </c>
      <c r="K184" s="12">
        <v>989.505</v>
      </c>
      <c r="L184" s="12">
        <v>868.77099999999996</v>
      </c>
      <c r="M184" s="12">
        <v>0</v>
      </c>
      <c r="N184" s="12"/>
    </row>
    <row r="185" spans="1:19" ht="16.5" thickBot="1" x14ac:dyDescent="0.3">
      <c r="A185" s="41">
        <v>1</v>
      </c>
      <c r="B185" t="s">
        <v>13</v>
      </c>
      <c r="C185" s="4">
        <v>383.60599999999999</v>
      </c>
      <c r="D185" s="38">
        <v>365.24299999999999</v>
      </c>
      <c r="E185" s="38"/>
      <c r="K185" s="13">
        <v>966.64200000000005</v>
      </c>
      <c r="L185" s="13">
        <v>929.61800000000005</v>
      </c>
      <c r="M185" s="13">
        <v>0</v>
      </c>
      <c r="N185" s="13"/>
    </row>
    <row r="186" spans="1:19" ht="27.95" customHeight="1" thickTop="1" thickBot="1" x14ac:dyDescent="0.3">
      <c r="A186" s="43" t="s">
        <v>47</v>
      </c>
      <c r="B186" s="82" t="s">
        <v>30</v>
      </c>
      <c r="K186" s="12"/>
      <c r="L186" s="12"/>
      <c r="M186" s="12"/>
      <c r="N186" s="12"/>
    </row>
    <row r="187" spans="1:19" ht="19.5" thickTop="1" x14ac:dyDescent="0.25">
      <c r="A187" s="41">
        <v>1</v>
      </c>
      <c r="B187" t="s">
        <v>7</v>
      </c>
      <c r="C187" s="4">
        <v>40.004899999999999</v>
      </c>
      <c r="D187" s="38">
        <v>0.24521999999999999</v>
      </c>
      <c r="E187" s="38"/>
      <c r="F187" s="115">
        <f>C207-C187</f>
        <v>480.99209999999994</v>
      </c>
      <c r="G187" s="117">
        <f>MAX(D187:D207)-MIN(D187:D207)</f>
        <v>0.31320999999999999</v>
      </c>
      <c r="H187" s="99">
        <f>G187/F187</f>
        <v>6.5117493613720478E-4</v>
      </c>
      <c r="I187" s="63"/>
      <c r="J187" s="10"/>
      <c r="K187" s="13">
        <v>650</v>
      </c>
      <c r="L187" s="13">
        <v>564.54</v>
      </c>
      <c r="M187" s="13">
        <v>0</v>
      </c>
      <c r="N187" s="13"/>
      <c r="O187" s="107">
        <f>K207-K187</f>
        <v>453.81999999999994</v>
      </c>
      <c r="P187" s="104">
        <f>MAX(L187:L207)-MIN(L187:L207)</f>
        <v>0</v>
      </c>
      <c r="Q187" s="104">
        <f>MAX(M187:M207)</f>
        <v>39.959600000000002</v>
      </c>
      <c r="S187" s="101">
        <f>F187-O187</f>
        <v>27.1721</v>
      </c>
    </row>
    <row r="188" spans="1:19" ht="18.75" x14ac:dyDescent="0.25">
      <c r="A188" s="41">
        <v>1</v>
      </c>
      <c r="B188" t="s">
        <v>8</v>
      </c>
      <c r="C188" s="1">
        <v>70.034099999999995</v>
      </c>
      <c r="D188" s="35">
        <v>0.14518600000000001</v>
      </c>
      <c r="F188" s="116"/>
      <c r="G188" s="118"/>
      <c r="H188" s="100"/>
      <c r="I188" s="64"/>
      <c r="J188" s="11"/>
      <c r="K188" s="12">
        <v>672.69100000000003</v>
      </c>
      <c r="L188" s="12">
        <v>564.54</v>
      </c>
      <c r="M188" s="12">
        <v>11.571899999999999</v>
      </c>
      <c r="N188" s="12"/>
      <c r="O188" s="108"/>
      <c r="P188" s="106"/>
      <c r="Q188" s="106"/>
      <c r="S188" s="101"/>
    </row>
    <row r="189" spans="1:19" ht="18.75" x14ac:dyDescent="0.25">
      <c r="A189" s="41">
        <v>1</v>
      </c>
      <c r="B189" t="s">
        <v>9</v>
      </c>
      <c r="C189" s="1">
        <v>97.613100000000003</v>
      </c>
      <c r="D189" s="35">
        <v>6.4736299999999997E-2</v>
      </c>
      <c r="F189" s="116"/>
      <c r="G189" s="118"/>
      <c r="H189" s="100"/>
      <c r="I189" s="64"/>
      <c r="J189" s="11"/>
      <c r="K189" s="12">
        <v>695.38199999999995</v>
      </c>
      <c r="L189" s="12">
        <v>564.54</v>
      </c>
      <c r="M189" s="12">
        <v>20.7957</v>
      </c>
      <c r="N189" s="12"/>
      <c r="O189" s="108"/>
      <c r="P189" s="106"/>
      <c r="Q189" s="106"/>
      <c r="S189" s="101"/>
    </row>
    <row r="190" spans="1:19" ht="18.75" x14ac:dyDescent="0.25">
      <c r="A190" s="41">
        <v>1</v>
      </c>
      <c r="B190" t="s">
        <v>10</v>
      </c>
      <c r="C190" s="1">
        <v>123.333</v>
      </c>
      <c r="D190" s="35">
        <v>1.5033299999999999E-2</v>
      </c>
      <c r="F190" s="116"/>
      <c r="G190" s="118"/>
      <c r="H190" s="100"/>
      <c r="I190" s="64"/>
      <c r="J190" s="11"/>
      <c r="K190" s="12">
        <v>718.07299999999998</v>
      </c>
      <c r="L190" s="12">
        <v>564.54</v>
      </c>
      <c r="M190" s="12">
        <v>27.922699999999999</v>
      </c>
      <c r="N190" s="12"/>
      <c r="O190" s="108"/>
      <c r="P190" s="106"/>
      <c r="Q190" s="106"/>
      <c r="S190" s="101"/>
    </row>
    <row r="191" spans="1:19" ht="18.75" x14ac:dyDescent="0.25">
      <c r="A191" s="41">
        <v>1</v>
      </c>
      <c r="B191" t="s">
        <v>11</v>
      </c>
      <c r="C191" s="1">
        <v>147.72200000000001</v>
      </c>
      <c r="D191" s="35">
        <v>0</v>
      </c>
      <c r="F191" s="116"/>
      <c r="G191" s="118"/>
      <c r="H191" s="100"/>
      <c r="I191" s="64"/>
      <c r="J191" s="11"/>
      <c r="K191" s="12">
        <v>740.76400000000001</v>
      </c>
      <c r="L191" s="12">
        <v>564.54</v>
      </c>
      <c r="M191" s="12">
        <v>33.189</v>
      </c>
      <c r="N191" s="12"/>
      <c r="O191" s="108"/>
      <c r="P191" s="106"/>
      <c r="Q191" s="106"/>
      <c r="S191" s="101"/>
    </row>
    <row r="192" spans="1:19" ht="18.75" x14ac:dyDescent="0.25">
      <c r="A192" s="41">
        <v>1</v>
      </c>
      <c r="B192" t="s">
        <v>12</v>
      </c>
      <c r="C192" s="1">
        <v>171.233</v>
      </c>
      <c r="D192" s="35">
        <v>1.5511799999999999E-2</v>
      </c>
      <c r="F192" s="116"/>
      <c r="G192" s="118"/>
      <c r="H192" s="100"/>
      <c r="I192" s="64"/>
      <c r="J192" s="11"/>
      <c r="K192" s="12">
        <v>763.45500000000004</v>
      </c>
      <c r="L192" s="12">
        <v>564.54</v>
      </c>
      <c r="M192" s="12">
        <v>36.815800000000003</v>
      </c>
      <c r="N192" s="12"/>
      <c r="O192" s="108"/>
      <c r="P192" s="106"/>
      <c r="Q192" s="106"/>
      <c r="S192" s="101"/>
    </row>
    <row r="193" spans="1:19" ht="18.75" x14ac:dyDescent="0.25">
      <c r="A193" s="41">
        <v>1</v>
      </c>
      <c r="B193" t="s">
        <v>13</v>
      </c>
      <c r="C193" s="1">
        <v>194.226</v>
      </c>
      <c r="D193" s="35">
        <v>5.2909100000000001E-2</v>
      </c>
      <c r="F193" s="116"/>
      <c r="G193" s="118"/>
      <c r="H193" s="100"/>
      <c r="I193" s="64"/>
      <c r="J193" s="11"/>
      <c r="K193" s="12">
        <v>786.14599999999996</v>
      </c>
      <c r="L193" s="12">
        <v>564.54</v>
      </c>
      <c r="M193" s="12">
        <v>39.008899999999997</v>
      </c>
      <c r="N193" s="12"/>
      <c r="O193" s="108"/>
      <c r="P193" s="106"/>
      <c r="Q193" s="106"/>
      <c r="S193" s="101"/>
    </row>
    <row r="194" spans="1:19" ht="18.75" x14ac:dyDescent="0.25">
      <c r="A194" s="41">
        <v>1</v>
      </c>
      <c r="B194" t="s">
        <v>15</v>
      </c>
      <c r="C194" s="1">
        <v>216.97300000000001</v>
      </c>
      <c r="D194" s="35">
        <v>0.10220799999999999</v>
      </c>
      <c r="F194" s="116"/>
      <c r="G194" s="118"/>
      <c r="H194" s="100"/>
      <c r="I194" s="64"/>
      <c r="J194" s="11"/>
      <c r="K194" s="12">
        <v>808.83699999999999</v>
      </c>
      <c r="L194" s="12">
        <v>564.54</v>
      </c>
      <c r="M194" s="12">
        <v>39.959600000000002</v>
      </c>
      <c r="N194" s="12"/>
      <c r="O194" s="108"/>
      <c r="P194" s="106"/>
      <c r="Q194" s="106"/>
      <c r="S194" s="101"/>
    </row>
    <row r="195" spans="1:19" ht="18.75" x14ac:dyDescent="0.25">
      <c r="A195" s="41">
        <v>1</v>
      </c>
      <c r="B195" t="s">
        <v>16</v>
      </c>
      <c r="C195" s="1">
        <v>239.66399999999999</v>
      </c>
      <c r="D195" s="35">
        <v>0.15442900000000001</v>
      </c>
      <c r="F195" s="116"/>
      <c r="G195" s="118"/>
      <c r="H195" s="100"/>
      <c r="I195" s="64"/>
      <c r="J195" s="11"/>
      <c r="K195" s="12">
        <v>831.52800000000002</v>
      </c>
      <c r="L195" s="12">
        <v>564.54</v>
      </c>
      <c r="M195" s="12">
        <v>39.844299999999997</v>
      </c>
      <c r="N195" s="12"/>
      <c r="O195" s="108"/>
      <c r="P195" s="106"/>
      <c r="Q195" s="106"/>
      <c r="S195" s="101"/>
    </row>
    <row r="196" spans="1:19" ht="18.75" x14ac:dyDescent="0.25">
      <c r="A196" s="41">
        <v>1</v>
      </c>
      <c r="B196" t="s">
        <v>17</v>
      </c>
      <c r="C196" s="1">
        <v>262.42099999999999</v>
      </c>
      <c r="D196" s="35">
        <v>0.20286399999999999</v>
      </c>
      <c r="F196" s="116"/>
      <c r="G196" s="118"/>
      <c r="H196" s="100"/>
      <c r="I196" s="64"/>
      <c r="J196" s="11"/>
      <c r="K196" s="12">
        <v>854.21900000000005</v>
      </c>
      <c r="L196" s="12">
        <v>564.54</v>
      </c>
      <c r="M196" s="12">
        <v>38.8247</v>
      </c>
      <c r="N196" s="12"/>
      <c r="O196" s="108"/>
      <c r="P196" s="106"/>
      <c r="Q196" s="106"/>
      <c r="S196" s="101"/>
    </row>
    <row r="197" spans="1:19" ht="18.75" x14ac:dyDescent="0.25">
      <c r="A197" s="41">
        <v>1</v>
      </c>
      <c r="B197" t="s">
        <v>18</v>
      </c>
      <c r="C197" s="1">
        <v>285.31200000000001</v>
      </c>
      <c r="D197" s="35">
        <v>0.24341399999999999</v>
      </c>
      <c r="F197" s="116"/>
      <c r="G197" s="118"/>
      <c r="H197" s="100"/>
      <c r="I197" s="64"/>
      <c r="J197" s="11"/>
      <c r="K197" s="12">
        <v>876.91</v>
      </c>
      <c r="L197" s="12">
        <v>564.54</v>
      </c>
      <c r="M197" s="12">
        <v>37.048000000000002</v>
      </c>
      <c r="N197" s="12"/>
      <c r="O197" s="108"/>
      <c r="P197" s="106"/>
      <c r="Q197" s="106"/>
      <c r="S197" s="101"/>
    </row>
    <row r="198" spans="1:19" ht="18.75" x14ac:dyDescent="0.25">
      <c r="A198" s="41">
        <v>1</v>
      </c>
      <c r="B198" t="s">
        <v>19</v>
      </c>
      <c r="C198" s="1">
        <v>308.36700000000002</v>
      </c>
      <c r="D198" s="35">
        <v>0.27431100000000003</v>
      </c>
      <c r="F198" s="116"/>
      <c r="G198" s="118"/>
      <c r="H198" s="100"/>
      <c r="I198" s="64"/>
      <c r="J198" s="11"/>
      <c r="K198" s="12">
        <v>899.60199999999998</v>
      </c>
      <c r="L198" s="12">
        <v>564.54</v>
      </c>
      <c r="M198" s="12">
        <v>34.647199999999998</v>
      </c>
      <c r="N198" s="12"/>
      <c r="O198" s="108"/>
      <c r="P198" s="106"/>
      <c r="Q198" s="106"/>
      <c r="S198" s="101"/>
    </row>
    <row r="199" spans="1:19" ht="18.75" x14ac:dyDescent="0.25">
      <c r="A199" s="41">
        <v>1</v>
      </c>
      <c r="B199" t="s">
        <v>20</v>
      </c>
      <c r="C199" s="1">
        <v>331.59</v>
      </c>
      <c r="D199" s="35">
        <v>0.29550999999999999</v>
      </c>
      <c r="F199" s="116"/>
      <c r="G199" s="118"/>
      <c r="H199" s="100"/>
      <c r="I199" s="64"/>
      <c r="J199" s="11"/>
      <c r="K199" s="12">
        <v>922.29300000000001</v>
      </c>
      <c r="L199" s="12">
        <v>564.54</v>
      </c>
      <c r="M199" s="12">
        <v>31.7409</v>
      </c>
      <c r="N199" s="12"/>
      <c r="O199" s="108"/>
      <c r="P199" s="106"/>
      <c r="Q199" s="106"/>
      <c r="S199" s="101"/>
    </row>
    <row r="200" spans="1:19" ht="18.75" x14ac:dyDescent="0.25">
      <c r="A200" s="41">
        <v>1</v>
      </c>
      <c r="B200" t="s">
        <v>21</v>
      </c>
      <c r="C200" s="1">
        <v>354.96600000000001</v>
      </c>
      <c r="D200" s="35">
        <v>0.30800699999999998</v>
      </c>
      <c r="F200" s="116"/>
      <c r="G200" s="118"/>
      <c r="H200" s="100"/>
      <c r="I200" s="64"/>
      <c r="J200" s="11"/>
      <c r="K200" s="12">
        <v>944.98400000000004</v>
      </c>
      <c r="L200" s="12">
        <v>564.54</v>
      </c>
      <c r="M200" s="12">
        <v>28.433800000000002</v>
      </c>
      <c r="N200" s="12"/>
      <c r="O200" s="108"/>
      <c r="P200" s="106"/>
      <c r="Q200" s="106"/>
      <c r="S200" s="101"/>
    </row>
    <row r="201" spans="1:19" ht="18.75" x14ac:dyDescent="0.25">
      <c r="A201" s="41">
        <v>1</v>
      </c>
      <c r="B201" t="s">
        <v>22</v>
      </c>
      <c r="C201" s="1">
        <v>378.47399999999999</v>
      </c>
      <c r="D201" s="35">
        <v>0.31320999999999999</v>
      </c>
      <c r="F201" s="116"/>
      <c r="G201" s="118"/>
      <c r="H201" s="100"/>
      <c r="I201" s="64"/>
      <c r="J201" s="11"/>
      <c r="K201" s="12">
        <v>967.67499999999995</v>
      </c>
      <c r="L201" s="12">
        <v>564.54</v>
      </c>
      <c r="M201" s="12">
        <v>24.816500000000001</v>
      </c>
      <c r="N201" s="12"/>
      <c r="O201" s="108"/>
      <c r="P201" s="106"/>
      <c r="Q201" s="106"/>
      <c r="S201" s="101"/>
    </row>
    <row r="202" spans="1:19" ht="18.75" x14ac:dyDescent="0.25">
      <c r="A202" s="41">
        <v>1</v>
      </c>
      <c r="B202" t="s">
        <v>23</v>
      </c>
      <c r="C202" s="1">
        <v>402.08800000000002</v>
      </c>
      <c r="D202" s="35">
        <v>0.31247000000000003</v>
      </c>
      <c r="F202" s="116"/>
      <c r="G202" s="118"/>
      <c r="H202" s="100"/>
      <c r="I202" s="64"/>
      <c r="J202" s="11"/>
      <c r="K202" s="12">
        <v>990.36599999999999</v>
      </c>
      <c r="L202" s="12">
        <v>564.54</v>
      </c>
      <c r="M202" s="12">
        <v>20.9664</v>
      </c>
      <c r="N202" s="12"/>
      <c r="O202" s="108"/>
      <c r="P202" s="106"/>
      <c r="Q202" s="106"/>
      <c r="S202" s="101"/>
    </row>
    <row r="203" spans="1:19" ht="18.75" x14ac:dyDescent="0.25">
      <c r="A203" s="41">
        <v>1</v>
      </c>
      <c r="B203" t="s">
        <v>24</v>
      </c>
      <c r="C203" s="1">
        <v>425.78199999999998</v>
      </c>
      <c r="D203" s="35">
        <v>0.30678800000000001</v>
      </c>
      <c r="F203" s="116"/>
      <c r="G203" s="118"/>
      <c r="H203" s="100"/>
      <c r="I203" s="64"/>
      <c r="J203" s="11"/>
      <c r="K203" s="12">
        <v>1013.06</v>
      </c>
      <c r="L203" s="12">
        <v>564.54</v>
      </c>
      <c r="M203" s="12">
        <v>16.946999999999999</v>
      </c>
      <c r="N203" s="12"/>
      <c r="O203" s="108"/>
      <c r="P203" s="106"/>
      <c r="Q203" s="106"/>
      <c r="S203" s="101"/>
    </row>
    <row r="204" spans="1:19" ht="18.75" x14ac:dyDescent="0.25">
      <c r="A204" s="41">
        <v>1</v>
      </c>
      <c r="B204" t="s">
        <v>25</v>
      </c>
      <c r="C204" s="1">
        <v>449.536</v>
      </c>
      <c r="D204" s="35">
        <v>0.29672700000000002</v>
      </c>
      <c r="F204" s="116"/>
      <c r="G204" s="118"/>
      <c r="H204" s="100"/>
      <c r="I204" s="64"/>
      <c r="J204" s="11"/>
      <c r="K204" s="12">
        <v>1035.75</v>
      </c>
      <c r="L204" s="12">
        <v>564.54</v>
      </c>
      <c r="M204" s="12">
        <v>12.808999999999999</v>
      </c>
      <c r="N204" s="12"/>
      <c r="O204" s="108"/>
      <c r="P204" s="106"/>
      <c r="Q204" s="106"/>
      <c r="S204" s="101"/>
    </row>
    <row r="205" spans="1:19" ht="18.75" x14ac:dyDescent="0.25">
      <c r="A205" s="41">
        <v>1</v>
      </c>
      <c r="B205" t="s">
        <v>26</v>
      </c>
      <c r="C205" s="1">
        <v>473.33</v>
      </c>
      <c r="D205" s="35">
        <v>0.28248400000000001</v>
      </c>
      <c r="F205" s="116"/>
      <c r="G205" s="118"/>
      <c r="H205" s="100"/>
      <c r="I205" s="64"/>
      <c r="J205" s="11"/>
      <c r="K205" s="12">
        <v>1058.44</v>
      </c>
      <c r="L205" s="12">
        <v>564.54</v>
      </c>
      <c r="M205" s="12">
        <v>8.5901399999999999</v>
      </c>
      <c r="N205" s="12"/>
      <c r="O205" s="108"/>
      <c r="P205" s="106"/>
      <c r="Q205" s="106"/>
      <c r="S205" s="101"/>
    </row>
    <row r="206" spans="1:19" ht="18.75" x14ac:dyDescent="0.25">
      <c r="A206" s="41">
        <v>1</v>
      </c>
      <c r="B206" t="s">
        <v>27</v>
      </c>
      <c r="C206" s="1">
        <v>497.15300000000002</v>
      </c>
      <c r="D206" s="35">
        <v>0.26411299999999999</v>
      </c>
      <c r="F206" s="116"/>
      <c r="G206" s="118"/>
      <c r="H206" s="100"/>
      <c r="I206" s="64"/>
      <c r="J206" s="11"/>
      <c r="K206" s="12">
        <v>1081.1300000000001</v>
      </c>
      <c r="L206" s="12">
        <v>564.54</v>
      </c>
      <c r="M206" s="12">
        <v>4.3159400000000003</v>
      </c>
      <c r="N206" s="12"/>
      <c r="O206" s="108"/>
      <c r="P206" s="106"/>
      <c r="Q206" s="106"/>
      <c r="S206" s="101"/>
    </row>
    <row r="207" spans="1:19" ht="18.75" x14ac:dyDescent="0.25">
      <c r="A207" s="41">
        <v>1</v>
      </c>
      <c r="B207" t="s">
        <v>28</v>
      </c>
      <c r="C207" s="4">
        <v>520.99699999999996</v>
      </c>
      <c r="D207" s="38">
        <v>0.24521999999999999</v>
      </c>
      <c r="E207" s="38"/>
      <c r="F207" s="116"/>
      <c r="G207" s="118"/>
      <c r="H207" s="100"/>
      <c r="I207" s="64"/>
      <c r="J207" s="11"/>
      <c r="K207" s="13">
        <v>1103.82</v>
      </c>
      <c r="L207" s="13">
        <v>564.54</v>
      </c>
      <c r="M207" s="13">
        <v>0</v>
      </c>
      <c r="N207" s="13"/>
      <c r="O207" s="108"/>
      <c r="P207" s="106"/>
      <c r="Q207" s="106"/>
      <c r="S207" s="101"/>
    </row>
    <row r="208" spans="1:19" ht="18.75" x14ac:dyDescent="0.3">
      <c r="A208" s="44" t="s">
        <v>47</v>
      </c>
      <c r="B208" s="2" t="s">
        <v>31</v>
      </c>
      <c r="K208" s="12"/>
      <c r="L208" s="12"/>
      <c r="M208" s="12"/>
      <c r="N208" s="12"/>
    </row>
    <row r="209" spans="1:10" x14ac:dyDescent="0.25">
      <c r="A209" s="41">
        <v>1</v>
      </c>
      <c r="B209" t="s">
        <v>7</v>
      </c>
      <c r="C209" s="4">
        <v>0</v>
      </c>
      <c r="D209" s="38">
        <v>0.37848500000000002</v>
      </c>
      <c r="E209" s="49" t="str">
        <f>CONCATENATE("H= ",ROUND(D215-D209,1))</f>
        <v>H= 374,9</v>
      </c>
    </row>
    <row r="210" spans="1:10" hidden="1" x14ac:dyDescent="0.25">
      <c r="A210" s="48"/>
      <c r="B210" t="s">
        <v>8</v>
      </c>
      <c r="C210" s="1">
        <v>1.1919599999999999</v>
      </c>
      <c r="D210" s="35">
        <v>61.8551</v>
      </c>
    </row>
    <row r="211" spans="1:10" hidden="1" x14ac:dyDescent="0.25">
      <c r="A211" s="48"/>
      <c r="B211" t="s">
        <v>9</v>
      </c>
      <c r="C211" s="1">
        <v>2.3692700000000002</v>
      </c>
      <c r="D211" s="35">
        <v>122.688</v>
      </c>
    </row>
    <row r="212" spans="1:10" hidden="1" x14ac:dyDescent="0.25">
      <c r="A212" s="48"/>
      <c r="B212" t="s">
        <v>10</v>
      </c>
      <c r="C212" s="5">
        <v>3.544</v>
      </c>
      <c r="D212" s="7">
        <v>183.51900000000001</v>
      </c>
      <c r="E212" s="7"/>
      <c r="F212" s="16"/>
      <c r="G212" s="34"/>
      <c r="H212" s="34"/>
      <c r="I212" s="34"/>
      <c r="J212" s="7"/>
    </row>
    <row r="213" spans="1:10" hidden="1" x14ac:dyDescent="0.25">
      <c r="A213" s="48"/>
      <c r="B213" t="s">
        <v>11</v>
      </c>
      <c r="C213" s="1">
        <v>4.7158600000000002</v>
      </c>
      <c r="D213" s="35">
        <v>244.35300000000001</v>
      </c>
    </row>
    <row r="214" spans="1:10" hidden="1" x14ac:dyDescent="0.25">
      <c r="A214" s="48"/>
      <c r="B214" t="s">
        <v>12</v>
      </c>
      <c r="C214" s="1">
        <v>5.8842699999999999</v>
      </c>
      <c r="D214" s="35">
        <v>305.185</v>
      </c>
    </row>
    <row r="215" spans="1:10" x14ac:dyDescent="0.25">
      <c r="A215" s="41">
        <v>1</v>
      </c>
      <c r="B215" t="s">
        <v>13</v>
      </c>
      <c r="C215" s="4">
        <v>7.2254399999999999</v>
      </c>
      <c r="D215" s="38">
        <v>375.25299999999999</v>
      </c>
      <c r="E215" s="6"/>
    </row>
    <row r="216" spans="1:10" ht="18.75" x14ac:dyDescent="0.3">
      <c r="A216" s="44" t="s">
        <v>47</v>
      </c>
      <c r="B216" s="2" t="s">
        <v>32</v>
      </c>
    </row>
    <row r="217" spans="1:10" x14ac:dyDescent="0.25">
      <c r="A217" s="41">
        <v>1</v>
      </c>
      <c r="B217" t="s">
        <v>7</v>
      </c>
      <c r="C217" s="4">
        <v>7.2254399999999999</v>
      </c>
      <c r="D217" s="38">
        <v>375.25299999999999</v>
      </c>
      <c r="E217" s="38"/>
      <c r="F217" s="111">
        <f>C237-C217</f>
        <v>372.61655999999999</v>
      </c>
      <c r="G217" s="113">
        <f>MAX(D217:D237)-MIN(D217:D237)</f>
        <v>9.9999999999909051E-3</v>
      </c>
      <c r="H217" s="65"/>
      <c r="I217" s="65"/>
    </row>
    <row r="218" spans="1:10" hidden="1" x14ac:dyDescent="0.25">
      <c r="A218" s="48"/>
      <c r="B218" t="s">
        <v>8</v>
      </c>
      <c r="C218" s="1">
        <v>69.291600000000003</v>
      </c>
      <c r="D218" s="35">
        <v>375.25099999999998</v>
      </c>
      <c r="F218" s="112"/>
      <c r="G218" s="114"/>
      <c r="H218" s="66"/>
      <c r="I218" s="66"/>
    </row>
    <row r="219" spans="1:10" hidden="1" x14ac:dyDescent="0.25">
      <c r="A219" s="48"/>
      <c r="B219" t="s">
        <v>9</v>
      </c>
      <c r="C219" s="1">
        <v>89.032799999999995</v>
      </c>
      <c r="D219" s="35">
        <v>375.25099999999998</v>
      </c>
      <c r="F219" s="112"/>
      <c r="G219" s="114"/>
      <c r="H219" s="66"/>
      <c r="I219" s="66"/>
    </row>
    <row r="220" spans="1:10" hidden="1" x14ac:dyDescent="0.25">
      <c r="A220" s="48"/>
      <c r="B220" t="s">
        <v>10</v>
      </c>
      <c r="C220" s="1">
        <v>107.02500000000001</v>
      </c>
      <c r="D220" s="35">
        <v>375.25</v>
      </c>
      <c r="F220" s="112"/>
      <c r="G220" s="114"/>
      <c r="H220" s="66"/>
      <c r="I220" s="66"/>
    </row>
    <row r="221" spans="1:10" hidden="1" x14ac:dyDescent="0.25">
      <c r="A221" s="48"/>
      <c r="B221" t="s">
        <v>11</v>
      </c>
      <c r="C221" s="1">
        <v>123.898</v>
      </c>
      <c r="D221" s="35">
        <v>375.25</v>
      </c>
      <c r="F221" s="112"/>
      <c r="G221" s="114"/>
      <c r="H221" s="66"/>
      <c r="I221" s="66"/>
    </row>
    <row r="222" spans="1:10" hidden="1" x14ac:dyDescent="0.25">
      <c r="A222" s="48"/>
      <c r="B222" t="s">
        <v>12</v>
      </c>
      <c r="C222" s="1">
        <v>140.131</v>
      </c>
      <c r="D222" s="35">
        <v>375.24900000000002</v>
      </c>
      <c r="F222" s="112"/>
      <c r="G222" s="114"/>
      <c r="H222" s="66"/>
      <c r="I222" s="66"/>
    </row>
    <row r="223" spans="1:10" hidden="1" x14ac:dyDescent="0.25">
      <c r="A223" s="48"/>
      <c r="B223" t="s">
        <v>13</v>
      </c>
      <c r="C223" s="1">
        <v>156.05799999999999</v>
      </c>
      <c r="D223" s="35">
        <v>375.24900000000002</v>
      </c>
      <c r="F223" s="112"/>
      <c r="G223" s="114"/>
      <c r="H223" s="66"/>
      <c r="I223" s="66"/>
    </row>
    <row r="224" spans="1:10" hidden="1" x14ac:dyDescent="0.25">
      <c r="A224" s="48"/>
      <c r="B224" t="s">
        <v>15</v>
      </c>
      <c r="C224" s="1">
        <v>171.892</v>
      </c>
      <c r="D224" s="35">
        <v>375.24799999999999</v>
      </c>
      <c r="F224" s="112"/>
      <c r="G224" s="114"/>
      <c r="H224" s="66"/>
      <c r="I224" s="66"/>
    </row>
    <row r="225" spans="1:9" hidden="1" x14ac:dyDescent="0.25">
      <c r="A225" s="48"/>
      <c r="B225" t="s">
        <v>16</v>
      </c>
      <c r="C225" s="1">
        <v>187.751</v>
      </c>
      <c r="D225" s="35">
        <v>375.24799999999999</v>
      </c>
      <c r="F225" s="112"/>
      <c r="G225" s="114"/>
      <c r="H225" s="66"/>
      <c r="I225" s="66"/>
    </row>
    <row r="226" spans="1:9" hidden="1" x14ac:dyDescent="0.25">
      <c r="A226" s="48"/>
      <c r="B226" t="s">
        <v>17</v>
      </c>
      <c r="C226" s="1">
        <v>203.69300000000001</v>
      </c>
      <c r="D226" s="35">
        <v>375.24799999999999</v>
      </c>
      <c r="F226" s="112"/>
      <c r="G226" s="114"/>
      <c r="H226" s="66"/>
      <c r="I226" s="66"/>
    </row>
    <row r="227" spans="1:9" hidden="1" x14ac:dyDescent="0.25">
      <c r="A227" s="48"/>
      <c r="B227" t="s">
        <v>18</v>
      </c>
      <c r="C227" s="1">
        <v>219.73599999999999</v>
      </c>
      <c r="D227" s="35">
        <v>375.24700000000001</v>
      </c>
      <c r="F227" s="112"/>
      <c r="G227" s="114"/>
      <c r="H227" s="66"/>
      <c r="I227" s="66"/>
    </row>
    <row r="228" spans="1:9" hidden="1" x14ac:dyDescent="0.25">
      <c r="A228" s="48"/>
      <c r="B228" t="s">
        <v>19</v>
      </c>
      <c r="C228" s="1">
        <v>235.87799999999999</v>
      </c>
      <c r="D228" s="35">
        <v>375.24700000000001</v>
      </c>
      <c r="F228" s="112"/>
      <c r="G228" s="114"/>
      <c r="H228" s="66"/>
      <c r="I228" s="66"/>
    </row>
    <row r="229" spans="1:9" hidden="1" x14ac:dyDescent="0.25">
      <c r="A229" s="48"/>
      <c r="B229" t="s">
        <v>20</v>
      </c>
      <c r="C229" s="1">
        <v>252.10599999999999</v>
      </c>
      <c r="D229" s="35">
        <v>375.24599999999998</v>
      </c>
      <c r="F229" s="112"/>
      <c r="G229" s="114"/>
      <c r="H229" s="66"/>
      <c r="I229" s="66"/>
    </row>
    <row r="230" spans="1:9" hidden="1" x14ac:dyDescent="0.25">
      <c r="A230" s="48"/>
      <c r="B230" t="s">
        <v>21</v>
      </c>
      <c r="C230" s="1">
        <v>268.40600000000001</v>
      </c>
      <c r="D230" s="35">
        <v>375.24599999999998</v>
      </c>
      <c r="F230" s="112"/>
      <c r="G230" s="114"/>
      <c r="H230" s="66"/>
      <c r="I230" s="66"/>
    </row>
    <row r="231" spans="1:9" hidden="1" x14ac:dyDescent="0.25">
      <c r="A231" s="48"/>
      <c r="B231" t="s">
        <v>22</v>
      </c>
      <c r="C231" s="1">
        <v>284.76100000000002</v>
      </c>
      <c r="D231" s="35">
        <v>375.24599999999998</v>
      </c>
      <c r="F231" s="112"/>
      <c r="G231" s="114"/>
      <c r="H231" s="66"/>
      <c r="I231" s="66"/>
    </row>
    <row r="232" spans="1:9" hidden="1" x14ac:dyDescent="0.25">
      <c r="A232" s="48"/>
      <c r="B232" t="s">
        <v>23</v>
      </c>
      <c r="C232" s="1">
        <v>301.15899999999999</v>
      </c>
      <c r="D232" s="35">
        <v>375.245</v>
      </c>
      <c r="F232" s="112"/>
      <c r="G232" s="114"/>
      <c r="H232" s="66"/>
      <c r="I232" s="66"/>
    </row>
    <row r="233" spans="1:9" hidden="1" x14ac:dyDescent="0.25">
      <c r="A233" s="48"/>
      <c r="B233" t="s">
        <v>24</v>
      </c>
      <c r="C233" s="1">
        <v>317.59300000000002</v>
      </c>
      <c r="D233" s="35">
        <v>375.245</v>
      </c>
      <c r="F233" s="112"/>
      <c r="G233" s="114"/>
      <c r="H233" s="66"/>
      <c r="I233" s="66"/>
    </row>
    <row r="234" spans="1:9" hidden="1" x14ac:dyDescent="0.25">
      <c r="A234" s="48"/>
      <c r="B234" t="s">
        <v>25</v>
      </c>
      <c r="C234" s="1">
        <v>334.05599999999998</v>
      </c>
      <c r="D234" s="35">
        <v>375.24400000000003</v>
      </c>
      <c r="F234" s="112"/>
      <c r="G234" s="114"/>
      <c r="H234" s="66"/>
      <c r="I234" s="66"/>
    </row>
    <row r="235" spans="1:9" hidden="1" x14ac:dyDescent="0.25">
      <c r="A235" s="48"/>
      <c r="B235" t="s">
        <v>26</v>
      </c>
      <c r="C235" s="1">
        <v>350.54599999999999</v>
      </c>
      <c r="D235" s="35">
        <v>375.24400000000003</v>
      </c>
      <c r="F235" s="112"/>
      <c r="G235" s="114"/>
      <c r="H235" s="66"/>
      <c r="I235" s="66"/>
    </row>
    <row r="236" spans="1:9" hidden="1" x14ac:dyDescent="0.25">
      <c r="A236" s="48"/>
      <c r="B236" t="s">
        <v>27</v>
      </c>
      <c r="C236" s="1">
        <v>367.06200000000001</v>
      </c>
      <c r="D236" s="35">
        <v>375.24400000000003</v>
      </c>
      <c r="F236" s="112"/>
      <c r="G236" s="114"/>
      <c r="H236" s="66"/>
      <c r="I236" s="66"/>
    </row>
    <row r="237" spans="1:9" x14ac:dyDescent="0.25">
      <c r="A237" s="41">
        <v>1</v>
      </c>
      <c r="B237" t="s">
        <v>28</v>
      </c>
      <c r="C237" s="4">
        <v>379.84199999999998</v>
      </c>
      <c r="D237" s="38">
        <v>375.24299999999999</v>
      </c>
      <c r="E237" s="38"/>
      <c r="F237" s="112"/>
      <c r="G237" s="114"/>
      <c r="H237" s="66"/>
      <c r="I237" s="66"/>
    </row>
    <row r="238" spans="1:9" ht="18.75" x14ac:dyDescent="0.3">
      <c r="A238" s="44" t="s">
        <v>47</v>
      </c>
      <c r="B238" s="2" t="s">
        <v>33</v>
      </c>
    </row>
    <row r="239" spans="1:9" x14ac:dyDescent="0.25">
      <c r="A239" s="41">
        <v>1</v>
      </c>
      <c r="B239" t="s">
        <v>7</v>
      </c>
      <c r="C239" s="4">
        <v>520.99699999999996</v>
      </c>
      <c r="D239" s="38">
        <v>0.24521999999999999</v>
      </c>
      <c r="E239" s="49" t="str">
        <f>CONCATENATE("H= ",ROUND(D245-D239,1))</f>
        <v>H= 375</v>
      </c>
    </row>
    <row r="240" spans="1:9" hidden="1" x14ac:dyDescent="0.25">
      <c r="A240" s="48"/>
      <c r="B240" t="s">
        <v>8</v>
      </c>
      <c r="C240" s="1">
        <v>498.09800000000001</v>
      </c>
      <c r="D240" s="35">
        <v>61.078099999999999</v>
      </c>
    </row>
    <row r="241" spans="1:10" hidden="1" x14ac:dyDescent="0.25">
      <c r="A241" s="48"/>
      <c r="B241" t="s">
        <v>9</v>
      </c>
      <c r="C241" s="1">
        <v>475.19900000000001</v>
      </c>
      <c r="D241" s="35">
        <v>121.911</v>
      </c>
    </row>
    <row r="242" spans="1:10" hidden="1" x14ac:dyDescent="0.25">
      <c r="A242" s="48"/>
      <c r="B242" t="s">
        <v>10</v>
      </c>
      <c r="C242" s="1">
        <v>452.30099999999999</v>
      </c>
      <c r="D242" s="35">
        <v>182.744</v>
      </c>
    </row>
    <row r="243" spans="1:10" hidden="1" x14ac:dyDescent="0.25">
      <c r="A243" s="48"/>
      <c r="B243" t="s">
        <v>11</v>
      </c>
      <c r="C243" s="1">
        <v>429.40199999999999</v>
      </c>
      <c r="D243" s="35">
        <v>243.577</v>
      </c>
    </row>
    <row r="244" spans="1:10" hidden="1" x14ac:dyDescent="0.25">
      <c r="A244" s="48"/>
      <c r="B244" t="s">
        <v>12</v>
      </c>
      <c r="C244" s="1">
        <v>406.50400000000002</v>
      </c>
      <c r="D244" s="35">
        <v>304.41000000000003</v>
      </c>
    </row>
    <row r="245" spans="1:10" ht="16.5" thickBot="1" x14ac:dyDescent="0.3">
      <c r="A245" s="41">
        <v>1</v>
      </c>
      <c r="B245" t="s">
        <v>13</v>
      </c>
      <c r="C245" s="4">
        <v>379.84199999999998</v>
      </c>
      <c r="D245" s="38">
        <v>375.24299999999999</v>
      </c>
      <c r="E245" s="6"/>
    </row>
    <row r="246" spans="1:10" ht="27.95" customHeight="1" thickTop="1" thickBot="1" x14ac:dyDescent="0.3">
      <c r="A246" s="44" t="s">
        <v>47</v>
      </c>
      <c r="B246" s="83" t="s">
        <v>34</v>
      </c>
    </row>
    <row r="247" spans="1:10" ht="15" customHeight="1" thickTop="1" x14ac:dyDescent="0.25">
      <c r="A247" s="41">
        <v>1</v>
      </c>
      <c r="B247" t="s">
        <v>7</v>
      </c>
      <c r="C247" s="4">
        <v>0</v>
      </c>
      <c r="D247" s="38">
        <v>0.37848500000000002</v>
      </c>
      <c r="E247" s="38"/>
      <c r="F247" s="123">
        <f>C267-C247</f>
        <v>520.99699999999996</v>
      </c>
      <c r="G247" s="125">
        <f>MAX(D247:D267)-MIN(D247:D267)</f>
        <v>0.37848500000000002</v>
      </c>
      <c r="H247" s="67"/>
      <c r="I247" s="67"/>
      <c r="J247" s="10"/>
    </row>
    <row r="248" spans="1:10" ht="15" customHeight="1" x14ac:dyDescent="0.25">
      <c r="A248" s="41">
        <v>1</v>
      </c>
      <c r="B248" t="s">
        <v>8</v>
      </c>
      <c r="C248" s="1">
        <v>70.034099999999995</v>
      </c>
      <c r="D248" s="35">
        <v>0.14518600000000001</v>
      </c>
      <c r="F248" s="124"/>
      <c r="G248" s="126"/>
      <c r="H248" s="68"/>
      <c r="I248" s="68"/>
      <c r="J248" s="11"/>
    </row>
    <row r="249" spans="1:10" ht="15" customHeight="1" x14ac:dyDescent="0.25">
      <c r="A249" s="41">
        <v>1</v>
      </c>
      <c r="B249" t="s">
        <v>9</v>
      </c>
      <c r="C249" s="1">
        <v>97.613100000000003</v>
      </c>
      <c r="D249" s="35">
        <v>6.4736299999999997E-2</v>
      </c>
      <c r="F249" s="124"/>
      <c r="G249" s="126"/>
      <c r="H249" s="68"/>
      <c r="I249" s="68"/>
      <c r="J249" s="11"/>
    </row>
    <row r="250" spans="1:10" ht="15" customHeight="1" x14ac:dyDescent="0.25">
      <c r="A250" s="41">
        <v>1</v>
      </c>
      <c r="B250" t="s">
        <v>10</v>
      </c>
      <c r="C250" s="1">
        <v>123.333</v>
      </c>
      <c r="D250" s="35">
        <v>1.5033299999999999E-2</v>
      </c>
      <c r="F250" s="124"/>
      <c r="G250" s="126"/>
      <c r="H250" s="68"/>
      <c r="I250" s="68"/>
      <c r="J250" s="11"/>
    </row>
    <row r="251" spans="1:10" ht="15" customHeight="1" x14ac:dyDescent="0.25">
      <c r="A251" s="41">
        <v>1</v>
      </c>
      <c r="B251" t="s">
        <v>11</v>
      </c>
      <c r="C251" s="1">
        <v>147.72200000000001</v>
      </c>
      <c r="D251" s="35">
        <v>0</v>
      </c>
      <c r="F251" s="124"/>
      <c r="G251" s="126"/>
      <c r="H251" s="68"/>
      <c r="I251" s="68"/>
      <c r="J251" s="11"/>
    </row>
    <row r="252" spans="1:10" ht="15" customHeight="1" x14ac:dyDescent="0.25">
      <c r="A252" s="41">
        <v>1</v>
      </c>
      <c r="B252" t="s">
        <v>12</v>
      </c>
      <c r="C252" s="1">
        <v>171.233</v>
      </c>
      <c r="D252" s="35">
        <v>1.5511799999999999E-2</v>
      </c>
      <c r="F252" s="124"/>
      <c r="G252" s="126"/>
      <c r="H252" s="68"/>
      <c r="I252" s="68"/>
      <c r="J252" s="11"/>
    </row>
    <row r="253" spans="1:10" ht="15" customHeight="1" x14ac:dyDescent="0.25">
      <c r="A253" s="41">
        <v>1</v>
      </c>
      <c r="B253" t="s">
        <v>13</v>
      </c>
      <c r="C253" s="1">
        <v>194.226</v>
      </c>
      <c r="D253" s="35">
        <v>5.2909100000000001E-2</v>
      </c>
      <c r="F253" s="124"/>
      <c r="G253" s="126"/>
      <c r="H253" s="68"/>
      <c r="I253" s="68"/>
      <c r="J253" s="11"/>
    </row>
    <row r="254" spans="1:10" ht="15" customHeight="1" x14ac:dyDescent="0.25">
      <c r="A254" s="41">
        <v>1</v>
      </c>
      <c r="B254" t="s">
        <v>15</v>
      </c>
      <c r="C254" s="1">
        <v>216.97300000000001</v>
      </c>
      <c r="D254" s="35">
        <v>0.10220799999999999</v>
      </c>
      <c r="F254" s="124"/>
      <c r="G254" s="126"/>
      <c r="H254" s="68"/>
      <c r="I254" s="68"/>
      <c r="J254" s="11"/>
    </row>
    <row r="255" spans="1:10" ht="15" customHeight="1" x14ac:dyDescent="0.25">
      <c r="A255" s="41">
        <v>1</v>
      </c>
      <c r="B255" t="s">
        <v>16</v>
      </c>
      <c r="C255" s="1">
        <v>239.66399999999999</v>
      </c>
      <c r="D255" s="35">
        <v>0.15442900000000001</v>
      </c>
      <c r="F255" s="124"/>
      <c r="G255" s="126"/>
      <c r="H255" s="68"/>
      <c r="I255" s="68"/>
      <c r="J255" s="11"/>
    </row>
    <row r="256" spans="1:10" ht="15" customHeight="1" x14ac:dyDescent="0.25">
      <c r="A256" s="41">
        <v>1</v>
      </c>
      <c r="B256" t="s">
        <v>17</v>
      </c>
      <c r="C256" s="1">
        <v>262.42099999999999</v>
      </c>
      <c r="D256" s="35">
        <v>0.20286399999999999</v>
      </c>
      <c r="F256" s="124"/>
      <c r="G256" s="126"/>
      <c r="H256" s="68"/>
      <c r="I256" s="68"/>
      <c r="J256" s="11"/>
    </row>
    <row r="257" spans="1:19" ht="15" customHeight="1" x14ac:dyDescent="0.25">
      <c r="A257" s="41">
        <v>1</v>
      </c>
      <c r="B257" t="s">
        <v>18</v>
      </c>
      <c r="C257" s="1">
        <v>285.31200000000001</v>
      </c>
      <c r="D257" s="35">
        <v>0.24341399999999999</v>
      </c>
      <c r="F257" s="124"/>
      <c r="G257" s="126"/>
      <c r="H257" s="68"/>
      <c r="I257" s="68"/>
      <c r="J257" s="11"/>
    </row>
    <row r="258" spans="1:19" ht="15" customHeight="1" x14ac:dyDescent="0.25">
      <c r="A258" s="41">
        <v>1</v>
      </c>
      <c r="B258" t="s">
        <v>19</v>
      </c>
      <c r="C258" s="1">
        <v>308.36700000000002</v>
      </c>
      <c r="D258" s="35">
        <v>0.27431100000000003</v>
      </c>
      <c r="F258" s="124"/>
      <c r="G258" s="126"/>
      <c r="H258" s="68"/>
      <c r="I258" s="68"/>
      <c r="J258" s="11"/>
    </row>
    <row r="259" spans="1:19" ht="15" customHeight="1" x14ac:dyDescent="0.25">
      <c r="A259" s="41">
        <v>1</v>
      </c>
      <c r="B259" t="s">
        <v>20</v>
      </c>
      <c r="C259" s="1">
        <v>331.59</v>
      </c>
      <c r="D259" s="35">
        <v>0.29550999999999999</v>
      </c>
      <c r="F259" s="124"/>
      <c r="G259" s="126"/>
      <c r="H259" s="68"/>
      <c r="I259" s="68"/>
      <c r="J259" s="11"/>
    </row>
    <row r="260" spans="1:19" ht="15" customHeight="1" x14ac:dyDescent="0.25">
      <c r="A260" s="41">
        <v>1</v>
      </c>
      <c r="B260" t="s">
        <v>21</v>
      </c>
      <c r="C260" s="1">
        <v>354.96600000000001</v>
      </c>
      <c r="D260" s="35">
        <v>0.30800699999999998</v>
      </c>
      <c r="F260" s="124"/>
      <c r="G260" s="126"/>
      <c r="H260" s="68"/>
      <c r="I260" s="68"/>
      <c r="J260" s="11"/>
    </row>
    <row r="261" spans="1:19" ht="15" customHeight="1" x14ac:dyDescent="0.25">
      <c r="A261" s="41">
        <v>1</v>
      </c>
      <c r="B261" t="s">
        <v>22</v>
      </c>
      <c r="C261" s="1">
        <v>378.47399999999999</v>
      </c>
      <c r="D261" s="35">
        <v>0.31320999999999999</v>
      </c>
      <c r="F261" s="124"/>
      <c r="G261" s="126"/>
      <c r="H261" s="68"/>
      <c r="I261" s="68"/>
      <c r="J261" s="11"/>
    </row>
    <row r="262" spans="1:19" ht="15" customHeight="1" x14ac:dyDescent="0.25">
      <c r="A262" s="41">
        <v>1</v>
      </c>
      <c r="B262" t="s">
        <v>23</v>
      </c>
      <c r="C262" s="1">
        <v>402.08800000000002</v>
      </c>
      <c r="D262" s="35">
        <v>0.31247000000000003</v>
      </c>
      <c r="F262" s="124"/>
      <c r="G262" s="126"/>
      <c r="H262" s="68"/>
      <c r="I262" s="68"/>
      <c r="J262" s="11"/>
    </row>
    <row r="263" spans="1:19" ht="15" customHeight="1" x14ac:dyDescent="0.25">
      <c r="A263" s="41">
        <v>1</v>
      </c>
      <c r="B263" t="s">
        <v>24</v>
      </c>
      <c r="C263" s="1">
        <v>425.78199999999998</v>
      </c>
      <c r="D263" s="35">
        <v>0.30678800000000001</v>
      </c>
      <c r="F263" s="124"/>
      <c r="G263" s="126"/>
      <c r="H263" s="68"/>
      <c r="I263" s="68"/>
      <c r="J263" s="11"/>
    </row>
    <row r="264" spans="1:19" ht="15" customHeight="1" x14ac:dyDescent="0.25">
      <c r="A264" s="41">
        <v>1</v>
      </c>
      <c r="B264" t="s">
        <v>25</v>
      </c>
      <c r="C264" s="1">
        <v>449.536</v>
      </c>
      <c r="D264" s="35">
        <v>0.29672700000000002</v>
      </c>
      <c r="F264" s="124"/>
      <c r="G264" s="126"/>
      <c r="H264" s="68"/>
      <c r="I264" s="68"/>
      <c r="J264" s="11"/>
    </row>
    <row r="265" spans="1:19" ht="15" customHeight="1" x14ac:dyDescent="0.25">
      <c r="A265" s="41">
        <v>1</v>
      </c>
      <c r="B265" t="s">
        <v>26</v>
      </c>
      <c r="C265" s="1">
        <v>473.33</v>
      </c>
      <c r="D265" s="35">
        <v>0.28248400000000001</v>
      </c>
      <c r="F265" s="124"/>
      <c r="G265" s="126"/>
      <c r="H265" s="68"/>
      <c r="I265" s="68"/>
      <c r="J265" s="11"/>
    </row>
    <row r="266" spans="1:19" ht="15" customHeight="1" x14ac:dyDescent="0.25">
      <c r="A266" s="41">
        <v>1</v>
      </c>
      <c r="B266" t="s">
        <v>27</v>
      </c>
      <c r="C266" s="1">
        <v>497.15300000000002</v>
      </c>
      <c r="D266" s="35">
        <v>0.26411299999999999</v>
      </c>
      <c r="F266" s="124"/>
      <c r="G266" s="126"/>
      <c r="H266" s="68"/>
      <c r="I266" s="68"/>
      <c r="J266" s="11"/>
    </row>
    <row r="267" spans="1:19" ht="15" customHeight="1" x14ac:dyDescent="0.25">
      <c r="A267" s="41">
        <v>1</v>
      </c>
      <c r="B267" t="s">
        <v>28</v>
      </c>
      <c r="C267" s="4">
        <v>520.99699999999996</v>
      </c>
      <c r="D267" s="38">
        <v>0.24521999999999999</v>
      </c>
      <c r="E267" s="38"/>
      <c r="F267" s="124"/>
      <c r="G267" s="126"/>
      <c r="H267" s="68"/>
      <c r="I267" s="68"/>
      <c r="J267" s="11"/>
    </row>
    <row r="268" spans="1:19" ht="21" x14ac:dyDescent="0.35">
      <c r="A268" s="42"/>
      <c r="B268" s="21" t="s">
        <v>36</v>
      </c>
      <c r="C268" s="22"/>
      <c r="D268" s="24"/>
      <c r="E268" s="24"/>
      <c r="F268" s="23"/>
      <c r="G268" s="33"/>
      <c r="J268" s="24"/>
      <c r="K268" s="25"/>
      <c r="L268" s="25"/>
      <c r="M268" s="25"/>
      <c r="N268" s="25"/>
      <c r="O268" s="14"/>
      <c r="P268" s="14"/>
      <c r="Q268" s="14"/>
      <c r="R268" s="14"/>
      <c r="S268" s="26"/>
    </row>
    <row r="269" spans="1:19" hidden="1" x14ac:dyDescent="0.25">
      <c r="A269" s="48"/>
      <c r="B269" t="s">
        <v>1</v>
      </c>
      <c r="K269" s="12"/>
      <c r="L269" s="12"/>
      <c r="M269" s="12"/>
      <c r="N269" s="12"/>
    </row>
    <row r="270" spans="1:19" hidden="1" x14ac:dyDescent="0.25">
      <c r="A270" s="48"/>
      <c r="B270">
        <v>2</v>
      </c>
      <c r="K270" s="12"/>
      <c r="L270" s="12"/>
      <c r="M270" s="12"/>
      <c r="N270" s="12"/>
    </row>
    <row r="271" spans="1:19" hidden="1" x14ac:dyDescent="0.25">
      <c r="A271" s="48"/>
      <c r="B271" t="s">
        <v>2</v>
      </c>
      <c r="K271" s="12"/>
      <c r="L271" s="12"/>
      <c r="M271" s="12"/>
      <c r="N271" s="12"/>
    </row>
    <row r="272" spans="1:19" hidden="1" x14ac:dyDescent="0.25">
      <c r="A272" s="48"/>
      <c r="B272">
        <v>5</v>
      </c>
      <c r="K272" s="12"/>
      <c r="L272" s="12"/>
      <c r="M272" s="12"/>
      <c r="N272" s="12"/>
    </row>
    <row r="273" spans="1:19" hidden="1" x14ac:dyDescent="0.25">
      <c r="A273" s="48"/>
      <c r="B273" t="s">
        <v>3</v>
      </c>
      <c r="K273" s="12"/>
      <c r="L273" s="12"/>
      <c r="M273" s="12"/>
      <c r="N273" s="12"/>
    </row>
    <row r="274" spans="1:19" hidden="1" x14ac:dyDescent="0.25">
      <c r="A274" s="48"/>
      <c r="B274">
        <v>1</v>
      </c>
      <c r="K274" s="12"/>
      <c r="L274" s="12"/>
      <c r="M274" s="12"/>
      <c r="N274" s="12"/>
    </row>
    <row r="275" spans="1:19" hidden="1" x14ac:dyDescent="0.25">
      <c r="A275" s="48"/>
      <c r="B275" t="s">
        <v>4</v>
      </c>
      <c r="K275" s="12"/>
      <c r="L275" s="12"/>
      <c r="M275" s="12"/>
      <c r="N275" s="12"/>
    </row>
    <row r="276" spans="1:19" hidden="1" x14ac:dyDescent="0.25">
      <c r="A276" s="48"/>
      <c r="B276" t="s">
        <v>58</v>
      </c>
      <c r="C276" s="1">
        <v>2.83745E-2</v>
      </c>
      <c r="D276" s="35">
        <v>0</v>
      </c>
      <c r="K276" s="12">
        <v>1112.1600000000001</v>
      </c>
      <c r="L276" s="12">
        <v>11.1404</v>
      </c>
      <c r="M276" s="12"/>
      <c r="N276" s="12"/>
    </row>
    <row r="277" spans="1:19" hidden="1" x14ac:dyDescent="0.25">
      <c r="A277" s="48"/>
      <c r="B277" t="s">
        <v>5</v>
      </c>
      <c r="K277" s="12"/>
      <c r="L277" s="12"/>
      <c r="M277" s="12"/>
      <c r="N277" s="12"/>
    </row>
    <row r="278" spans="1:19" hidden="1" x14ac:dyDescent="0.25">
      <c r="A278" s="48"/>
      <c r="B278" t="s">
        <v>59</v>
      </c>
      <c r="C278" s="1">
        <v>-2.3805900000000001E-2</v>
      </c>
      <c r="D278" s="35">
        <v>0</v>
      </c>
      <c r="K278" s="12">
        <v>0</v>
      </c>
      <c r="L278" s="12">
        <v>0</v>
      </c>
      <c r="M278" s="12"/>
      <c r="N278" s="12"/>
    </row>
    <row r="279" spans="1:19" ht="18.75" x14ac:dyDescent="0.3">
      <c r="A279" s="43" t="s">
        <v>48</v>
      </c>
      <c r="B279" s="3" t="s">
        <v>6</v>
      </c>
      <c r="K279" s="12"/>
      <c r="L279" s="12"/>
      <c r="M279" s="12"/>
      <c r="N279" s="12"/>
    </row>
    <row r="280" spans="1:19" x14ac:dyDescent="0.25">
      <c r="A280" s="41">
        <v>2</v>
      </c>
      <c r="B280" t="s">
        <v>7</v>
      </c>
      <c r="C280" s="4">
        <v>40.007100000000001</v>
      </c>
      <c r="D280" s="38">
        <v>0.13481000000000001</v>
      </c>
      <c r="E280" s="49" t="str">
        <f>CONCATENATE("H= ",ROUND(D286-D280,1))</f>
        <v>H= 365</v>
      </c>
      <c r="K280" s="13">
        <v>650</v>
      </c>
      <c r="L280" s="13">
        <v>929.61800000000005</v>
      </c>
      <c r="M280" s="13">
        <v>0</v>
      </c>
      <c r="N280" s="49" t="str">
        <f>CONCATENATE("H= ",ROUND(L286-L280,1))</f>
        <v>H= 365,1</v>
      </c>
    </row>
    <row r="281" spans="1:19" hidden="1" x14ac:dyDescent="0.25">
      <c r="A281" s="48"/>
      <c r="B281" t="s">
        <v>8</v>
      </c>
      <c r="C281" s="1">
        <v>41.336300000000001</v>
      </c>
      <c r="D281" s="35">
        <v>60.966500000000003</v>
      </c>
      <c r="K281" s="12">
        <v>650</v>
      </c>
      <c r="L281" s="12">
        <v>990.46400000000006</v>
      </c>
      <c r="M281" s="12">
        <v>0</v>
      </c>
      <c r="N281" s="12"/>
    </row>
    <row r="282" spans="1:19" hidden="1" x14ac:dyDescent="0.25">
      <c r="A282" s="48"/>
      <c r="B282" t="s">
        <v>9</v>
      </c>
      <c r="C282" s="1">
        <v>42.664900000000003</v>
      </c>
      <c r="D282" s="35">
        <v>121.798</v>
      </c>
      <c r="K282" s="12">
        <v>650</v>
      </c>
      <c r="L282" s="12">
        <v>1051.31</v>
      </c>
      <c r="M282" s="12">
        <v>0</v>
      </c>
      <c r="N282" s="12"/>
    </row>
    <row r="283" spans="1:19" hidden="1" x14ac:dyDescent="0.25">
      <c r="A283" s="48"/>
      <c r="B283" t="s">
        <v>10</v>
      </c>
      <c r="C283" s="1">
        <v>43.992899999999999</v>
      </c>
      <c r="D283" s="35">
        <v>182.63</v>
      </c>
      <c r="K283" s="12">
        <v>650</v>
      </c>
      <c r="L283" s="12">
        <v>1112.1600000000001</v>
      </c>
      <c r="M283" s="12">
        <v>0</v>
      </c>
      <c r="N283" s="12"/>
    </row>
    <row r="284" spans="1:19" hidden="1" x14ac:dyDescent="0.25">
      <c r="A284" s="48"/>
      <c r="B284" t="s">
        <v>11</v>
      </c>
      <c r="C284" s="1">
        <v>45.32</v>
      </c>
      <c r="D284" s="35">
        <v>243.46199999999999</v>
      </c>
      <c r="K284" s="12">
        <v>650</v>
      </c>
      <c r="L284" s="12">
        <v>1173</v>
      </c>
      <c r="M284" s="12">
        <v>0</v>
      </c>
      <c r="N284" s="12"/>
    </row>
    <row r="285" spans="1:19" hidden="1" x14ac:dyDescent="0.25">
      <c r="A285" s="48"/>
      <c r="B285" t="s">
        <v>12</v>
      </c>
      <c r="C285" s="1">
        <v>46.646000000000001</v>
      </c>
      <c r="D285" s="35">
        <v>304.29300000000001</v>
      </c>
      <c r="K285" s="12">
        <v>650</v>
      </c>
      <c r="L285" s="12">
        <v>1233.8499999999999</v>
      </c>
      <c r="M285" s="12">
        <v>0</v>
      </c>
      <c r="N285" s="12"/>
    </row>
    <row r="286" spans="1:19" x14ac:dyDescent="0.25">
      <c r="A286" s="41">
        <v>2</v>
      </c>
      <c r="B286" t="s">
        <v>13</v>
      </c>
      <c r="C286" s="4">
        <v>47.970599999999997</v>
      </c>
      <c r="D286" s="38">
        <v>365.125</v>
      </c>
      <c r="E286" s="6"/>
      <c r="K286" s="13">
        <v>650</v>
      </c>
      <c r="L286" s="13">
        <v>1294.7</v>
      </c>
      <c r="M286" s="13">
        <v>0</v>
      </c>
      <c r="N286" s="50"/>
    </row>
    <row r="287" spans="1:19" ht="18.75" x14ac:dyDescent="0.3">
      <c r="A287" s="43" t="s">
        <v>48</v>
      </c>
      <c r="B287" s="3" t="s">
        <v>14</v>
      </c>
      <c r="K287" s="12"/>
      <c r="L287" s="12"/>
      <c r="M287" s="12"/>
      <c r="N287" s="12"/>
    </row>
    <row r="288" spans="1:19" x14ac:dyDescent="0.25">
      <c r="A288" s="41">
        <v>2</v>
      </c>
      <c r="B288" t="s">
        <v>7</v>
      </c>
      <c r="C288" s="4">
        <v>47.970599999999997</v>
      </c>
      <c r="D288" s="38">
        <v>365.125</v>
      </c>
      <c r="E288" s="38"/>
      <c r="F288" s="119">
        <f>C308-C288</f>
        <v>191.1884</v>
      </c>
      <c r="G288" s="121">
        <f>MAX(D288:D308)-MIN(D288:D308)</f>
        <v>9.9999999997635314E-4</v>
      </c>
      <c r="H288" s="61"/>
      <c r="I288" s="61"/>
      <c r="K288" s="13">
        <v>650</v>
      </c>
      <c r="L288" s="13">
        <v>1294.7</v>
      </c>
      <c r="M288" s="13">
        <v>0</v>
      </c>
      <c r="N288" s="13"/>
      <c r="O288" s="104">
        <f>K308-K288</f>
        <v>179.46299999999997</v>
      </c>
      <c r="P288" s="104">
        <f>MAX(L288:L308)-MIN(L288:L308)</f>
        <v>0</v>
      </c>
      <c r="Q288" s="104">
        <f>MAX(M288:M308)</f>
        <v>16.2392</v>
      </c>
      <c r="S288" s="101">
        <f>F288-O288</f>
        <v>11.725400000000036</v>
      </c>
    </row>
    <row r="289" spans="1:19" hidden="1" x14ac:dyDescent="0.25">
      <c r="A289" s="48"/>
      <c r="B289" t="s">
        <v>8</v>
      </c>
      <c r="C289" s="1">
        <v>61.1663</v>
      </c>
      <c r="D289" s="35">
        <v>365.125</v>
      </c>
      <c r="F289" s="120"/>
      <c r="G289" s="122"/>
      <c r="H289" s="62"/>
      <c r="I289" s="62"/>
      <c r="K289" s="12">
        <v>658.97299999999996</v>
      </c>
      <c r="L289" s="12">
        <v>1294.7</v>
      </c>
      <c r="M289" s="12">
        <v>5.8419699999999999</v>
      </c>
      <c r="N289" s="12"/>
      <c r="O289" s="106"/>
      <c r="P289" s="106"/>
      <c r="Q289" s="106"/>
      <c r="S289" s="101"/>
    </row>
    <row r="290" spans="1:19" hidden="1" x14ac:dyDescent="0.25">
      <c r="A290" s="48"/>
      <c r="B290" t="s">
        <v>9</v>
      </c>
      <c r="C290" s="1">
        <v>72.537899999999993</v>
      </c>
      <c r="D290" s="35">
        <v>365.125</v>
      </c>
      <c r="F290" s="120"/>
      <c r="G290" s="122"/>
      <c r="H290" s="62"/>
      <c r="I290" s="62"/>
      <c r="K290" s="12">
        <v>667.94600000000003</v>
      </c>
      <c r="L290" s="12">
        <v>1294.7</v>
      </c>
      <c r="M290" s="12">
        <v>10.060700000000001</v>
      </c>
      <c r="N290" s="12"/>
      <c r="O290" s="106"/>
      <c r="P290" s="106"/>
      <c r="Q290" s="106"/>
      <c r="S290" s="101"/>
    </row>
    <row r="291" spans="1:19" hidden="1" x14ac:dyDescent="0.25">
      <c r="A291" s="48"/>
      <c r="B291" t="s">
        <v>10</v>
      </c>
      <c r="C291" s="1">
        <v>82.719300000000004</v>
      </c>
      <c r="D291" s="35">
        <v>365.125</v>
      </c>
      <c r="F291" s="120"/>
      <c r="G291" s="122"/>
      <c r="H291" s="62"/>
      <c r="I291" s="62"/>
      <c r="K291" s="12">
        <v>676.91899999999998</v>
      </c>
      <c r="L291" s="12">
        <v>1294.7</v>
      </c>
      <c r="M291" s="12">
        <v>12.9671</v>
      </c>
      <c r="N291" s="12"/>
      <c r="O291" s="106"/>
      <c r="P291" s="106"/>
      <c r="Q291" s="106"/>
      <c r="S291" s="101"/>
    </row>
    <row r="292" spans="1:19" hidden="1" x14ac:dyDescent="0.25">
      <c r="A292" s="48"/>
      <c r="B292" t="s">
        <v>11</v>
      </c>
      <c r="C292" s="1">
        <v>92.203999999999994</v>
      </c>
      <c r="D292" s="35">
        <v>365.125</v>
      </c>
      <c r="F292" s="120"/>
      <c r="G292" s="122"/>
      <c r="H292" s="62"/>
      <c r="I292" s="62"/>
      <c r="K292" s="12">
        <v>685.89300000000003</v>
      </c>
      <c r="L292" s="12">
        <v>1294.7</v>
      </c>
      <c r="M292" s="12">
        <v>14.8247</v>
      </c>
      <c r="N292" s="12"/>
      <c r="O292" s="106"/>
      <c r="P292" s="106"/>
      <c r="Q292" s="106"/>
      <c r="S292" s="101"/>
    </row>
    <row r="293" spans="1:19" hidden="1" x14ac:dyDescent="0.25">
      <c r="A293" s="48"/>
      <c r="B293" t="s">
        <v>12</v>
      </c>
      <c r="C293" s="1">
        <v>101.337</v>
      </c>
      <c r="D293" s="35">
        <v>365.125</v>
      </c>
      <c r="F293" s="120"/>
      <c r="G293" s="122"/>
      <c r="H293" s="62"/>
      <c r="I293" s="62"/>
      <c r="K293" s="12">
        <v>694.86599999999999</v>
      </c>
      <c r="L293" s="12">
        <v>1294.7</v>
      </c>
      <c r="M293" s="12">
        <v>15.8544</v>
      </c>
      <c r="N293" s="12"/>
      <c r="O293" s="106"/>
      <c r="P293" s="106"/>
      <c r="Q293" s="106"/>
      <c r="S293" s="101"/>
    </row>
    <row r="294" spans="1:19" hidden="1" x14ac:dyDescent="0.25">
      <c r="A294" s="48"/>
      <c r="B294" t="s">
        <v>13</v>
      </c>
      <c r="C294" s="1">
        <v>110.33199999999999</v>
      </c>
      <c r="D294" s="35">
        <v>365.125</v>
      </c>
      <c r="F294" s="120"/>
      <c r="G294" s="122"/>
      <c r="H294" s="62"/>
      <c r="I294" s="62"/>
      <c r="K294" s="12">
        <v>703.83900000000006</v>
      </c>
      <c r="L294" s="12">
        <v>1294.7</v>
      </c>
      <c r="M294" s="12">
        <v>16.2392</v>
      </c>
      <c r="N294" s="12"/>
      <c r="O294" s="106"/>
      <c r="P294" s="106"/>
      <c r="Q294" s="106"/>
      <c r="S294" s="101"/>
    </row>
    <row r="295" spans="1:19" hidden="1" x14ac:dyDescent="0.25">
      <c r="A295" s="48"/>
      <c r="B295" t="s">
        <v>15</v>
      </c>
      <c r="C295" s="1">
        <v>119.307</v>
      </c>
      <c r="D295" s="35">
        <v>365.12599999999998</v>
      </c>
      <c r="F295" s="120"/>
      <c r="G295" s="122"/>
      <c r="H295" s="62"/>
      <c r="I295" s="62"/>
      <c r="K295" s="12">
        <v>712.81200000000001</v>
      </c>
      <c r="L295" s="12">
        <v>1294.7</v>
      </c>
      <c r="M295" s="12">
        <v>16.129100000000001</v>
      </c>
      <c r="N295" s="12"/>
      <c r="O295" s="106"/>
      <c r="P295" s="106"/>
      <c r="Q295" s="106"/>
      <c r="S295" s="101"/>
    </row>
    <row r="296" spans="1:19" hidden="1" x14ac:dyDescent="0.25">
      <c r="A296" s="48"/>
      <c r="B296" t="s">
        <v>16</v>
      </c>
      <c r="C296" s="1">
        <v>128.316</v>
      </c>
      <c r="D296" s="35">
        <v>365.12599999999998</v>
      </c>
      <c r="F296" s="120"/>
      <c r="G296" s="122"/>
      <c r="H296" s="62"/>
      <c r="I296" s="62"/>
      <c r="K296" s="12">
        <v>721.78499999999997</v>
      </c>
      <c r="L296" s="12">
        <v>1294.7</v>
      </c>
      <c r="M296" s="12">
        <v>15.645099999999999</v>
      </c>
      <c r="N296" s="12"/>
      <c r="O296" s="106"/>
      <c r="P296" s="106"/>
      <c r="Q296" s="106"/>
      <c r="S296" s="101"/>
    </row>
    <row r="297" spans="1:19" hidden="1" x14ac:dyDescent="0.25">
      <c r="A297" s="48"/>
      <c r="B297" t="s">
        <v>17</v>
      </c>
      <c r="C297" s="1">
        <v>137.37799999999999</v>
      </c>
      <c r="D297" s="35">
        <v>365.12599999999998</v>
      </c>
      <c r="F297" s="120"/>
      <c r="G297" s="122"/>
      <c r="H297" s="62"/>
      <c r="I297" s="62"/>
      <c r="K297" s="12">
        <v>730.75800000000004</v>
      </c>
      <c r="L297" s="12">
        <v>1294.7</v>
      </c>
      <c r="M297" s="12">
        <v>14.8828</v>
      </c>
      <c r="N297" s="12"/>
      <c r="O297" s="106"/>
      <c r="P297" s="106"/>
      <c r="Q297" s="106"/>
      <c r="S297" s="101"/>
    </row>
    <row r="298" spans="1:19" hidden="1" x14ac:dyDescent="0.25">
      <c r="A298" s="48"/>
      <c r="B298" t="s">
        <v>18</v>
      </c>
      <c r="C298" s="1">
        <v>146.49199999999999</v>
      </c>
      <c r="D298" s="35">
        <v>365.12599999999998</v>
      </c>
      <c r="F298" s="120"/>
      <c r="G298" s="122"/>
      <c r="H298" s="62"/>
      <c r="I298" s="62"/>
      <c r="K298" s="12">
        <v>739.73199999999997</v>
      </c>
      <c r="L298" s="12">
        <v>1294.7</v>
      </c>
      <c r="M298" s="12">
        <v>13.9168</v>
      </c>
      <c r="N298" s="12"/>
      <c r="O298" s="106"/>
      <c r="P298" s="106"/>
      <c r="Q298" s="106"/>
      <c r="S298" s="101"/>
    </row>
    <row r="299" spans="1:19" hidden="1" x14ac:dyDescent="0.25">
      <c r="A299" s="48"/>
      <c r="B299" t="s">
        <v>19</v>
      </c>
      <c r="C299" s="1">
        <v>155.65299999999999</v>
      </c>
      <c r="D299" s="35">
        <v>365.12599999999998</v>
      </c>
      <c r="F299" s="120"/>
      <c r="G299" s="122"/>
      <c r="H299" s="62"/>
      <c r="I299" s="62"/>
      <c r="K299" s="12">
        <v>748.70500000000004</v>
      </c>
      <c r="L299" s="12">
        <v>1294.7</v>
      </c>
      <c r="M299" s="12">
        <v>12.8034</v>
      </c>
      <c r="N299" s="12"/>
      <c r="O299" s="106"/>
      <c r="P299" s="106"/>
      <c r="Q299" s="106"/>
      <c r="S299" s="101"/>
    </row>
    <row r="300" spans="1:19" hidden="1" x14ac:dyDescent="0.25">
      <c r="A300" s="48"/>
      <c r="B300" t="s">
        <v>20</v>
      </c>
      <c r="C300" s="1">
        <v>164.85</v>
      </c>
      <c r="D300" s="35">
        <v>365.12599999999998</v>
      </c>
      <c r="F300" s="120"/>
      <c r="G300" s="122"/>
      <c r="H300" s="62"/>
      <c r="I300" s="62"/>
      <c r="K300" s="12">
        <v>757.678</v>
      </c>
      <c r="L300" s="12">
        <v>1294.7</v>
      </c>
      <c r="M300" s="12">
        <v>11.584099999999999</v>
      </c>
      <c r="N300" s="12"/>
      <c r="O300" s="106"/>
      <c r="P300" s="106"/>
      <c r="Q300" s="106"/>
      <c r="S300" s="101"/>
    </row>
    <row r="301" spans="1:19" hidden="1" x14ac:dyDescent="0.25">
      <c r="A301" s="48"/>
      <c r="B301" t="s">
        <v>21</v>
      </c>
      <c r="C301" s="1">
        <v>174.07599999999999</v>
      </c>
      <c r="D301" s="35">
        <v>365.12599999999998</v>
      </c>
      <c r="F301" s="120"/>
      <c r="G301" s="122"/>
      <c r="H301" s="62"/>
      <c r="I301" s="62"/>
      <c r="K301" s="12">
        <v>766.65099999999995</v>
      </c>
      <c r="L301" s="12">
        <v>1294.7</v>
      </c>
      <c r="M301" s="12">
        <v>10.2881</v>
      </c>
      <c r="N301" s="12"/>
      <c r="O301" s="106"/>
      <c r="P301" s="106"/>
      <c r="Q301" s="106"/>
      <c r="S301" s="101"/>
    </row>
    <row r="302" spans="1:19" hidden="1" x14ac:dyDescent="0.25">
      <c r="A302" s="48"/>
      <c r="B302" t="s">
        <v>22</v>
      </c>
      <c r="C302" s="1">
        <v>183.32400000000001</v>
      </c>
      <c r="D302" s="35">
        <v>365.12599999999998</v>
      </c>
      <c r="F302" s="120"/>
      <c r="G302" s="122"/>
      <c r="H302" s="62"/>
      <c r="I302" s="62"/>
      <c r="K302" s="12">
        <v>775.62400000000002</v>
      </c>
      <c r="L302" s="12">
        <v>1294.7</v>
      </c>
      <c r="M302" s="12">
        <v>8.9350299999999994</v>
      </c>
      <c r="N302" s="12"/>
      <c r="O302" s="106"/>
      <c r="P302" s="106"/>
      <c r="Q302" s="106"/>
      <c r="S302" s="101"/>
    </row>
    <row r="303" spans="1:19" hidden="1" x14ac:dyDescent="0.25">
      <c r="A303" s="48"/>
      <c r="B303" t="s">
        <v>23</v>
      </c>
      <c r="C303" s="1">
        <v>192.59100000000001</v>
      </c>
      <c r="D303" s="35">
        <v>365.12599999999998</v>
      </c>
      <c r="F303" s="120"/>
      <c r="G303" s="122"/>
      <c r="H303" s="62"/>
      <c r="I303" s="62"/>
      <c r="K303" s="12">
        <v>784.59699999999998</v>
      </c>
      <c r="L303" s="12">
        <v>1294.7</v>
      </c>
      <c r="M303" s="12">
        <v>7.5370699999999999</v>
      </c>
      <c r="N303" s="12"/>
      <c r="O303" s="106"/>
      <c r="P303" s="106"/>
      <c r="Q303" s="106"/>
      <c r="S303" s="101"/>
    </row>
    <row r="304" spans="1:19" hidden="1" x14ac:dyDescent="0.25">
      <c r="A304" s="48"/>
      <c r="B304" t="s">
        <v>24</v>
      </c>
      <c r="C304" s="1">
        <v>201.874</v>
      </c>
      <c r="D304" s="35">
        <v>365.12599999999998</v>
      </c>
      <c r="F304" s="120"/>
      <c r="G304" s="122"/>
      <c r="H304" s="62"/>
      <c r="I304" s="62"/>
      <c r="K304" s="12">
        <v>793.57100000000003</v>
      </c>
      <c r="L304" s="12">
        <v>1294.7</v>
      </c>
      <c r="M304" s="12">
        <v>6.1009099999999998</v>
      </c>
      <c r="N304" s="12"/>
      <c r="O304" s="106"/>
      <c r="P304" s="106"/>
      <c r="Q304" s="106"/>
      <c r="S304" s="101"/>
    </row>
    <row r="305" spans="1:19" hidden="1" x14ac:dyDescent="0.25">
      <c r="A305" s="48"/>
      <c r="B305" t="s">
        <v>25</v>
      </c>
      <c r="C305" s="1">
        <v>211.17099999999999</v>
      </c>
      <c r="D305" s="35">
        <v>365.12599999999998</v>
      </c>
      <c r="F305" s="120"/>
      <c r="G305" s="122"/>
      <c r="H305" s="62"/>
      <c r="I305" s="62"/>
      <c r="K305" s="12">
        <v>802.54399999999998</v>
      </c>
      <c r="L305" s="12">
        <v>1294.7</v>
      </c>
      <c r="M305" s="12">
        <v>4.62941</v>
      </c>
      <c r="N305" s="12"/>
      <c r="O305" s="106"/>
      <c r="P305" s="106"/>
      <c r="Q305" s="106"/>
      <c r="S305" s="101"/>
    </row>
    <row r="306" spans="1:19" hidden="1" x14ac:dyDescent="0.25">
      <c r="A306" s="48"/>
      <c r="B306" t="s">
        <v>26</v>
      </c>
      <c r="C306" s="1">
        <v>220.48400000000001</v>
      </c>
      <c r="D306" s="35">
        <v>365.12599999999998</v>
      </c>
      <c r="F306" s="120"/>
      <c r="G306" s="122"/>
      <c r="H306" s="62"/>
      <c r="I306" s="62"/>
      <c r="K306" s="12">
        <v>811.51700000000005</v>
      </c>
      <c r="L306" s="12">
        <v>1294.7</v>
      </c>
      <c r="M306" s="12">
        <v>3.1229200000000001</v>
      </c>
      <c r="N306" s="12"/>
      <c r="O306" s="106"/>
      <c r="P306" s="106"/>
      <c r="Q306" s="106"/>
      <c r="S306" s="101"/>
    </row>
    <row r="307" spans="1:19" hidden="1" x14ac:dyDescent="0.25">
      <c r="A307" s="48"/>
      <c r="B307" t="s">
        <v>27</v>
      </c>
      <c r="C307" s="1">
        <v>229.81299999999999</v>
      </c>
      <c r="D307" s="35">
        <v>365.12599999999998</v>
      </c>
      <c r="F307" s="120"/>
      <c r="G307" s="122"/>
      <c r="H307" s="62"/>
      <c r="I307" s="62"/>
      <c r="K307" s="12">
        <v>820.49</v>
      </c>
      <c r="L307" s="12">
        <v>1294.7</v>
      </c>
      <c r="M307" s="12">
        <v>1.5803700000000001</v>
      </c>
      <c r="N307" s="12"/>
      <c r="O307" s="106"/>
      <c r="P307" s="106"/>
      <c r="Q307" s="106"/>
      <c r="S307" s="101"/>
    </row>
    <row r="308" spans="1:19" x14ac:dyDescent="0.25">
      <c r="A308" s="41">
        <v>2</v>
      </c>
      <c r="B308" t="s">
        <v>28</v>
      </c>
      <c r="C308" s="4">
        <v>239.15899999999999</v>
      </c>
      <c r="D308" s="38">
        <v>365.12599999999998</v>
      </c>
      <c r="E308" s="38"/>
      <c r="F308" s="120"/>
      <c r="G308" s="122"/>
      <c r="H308" s="62"/>
      <c r="I308" s="62"/>
      <c r="K308" s="13">
        <v>829.46299999999997</v>
      </c>
      <c r="L308" s="13">
        <v>1294.7</v>
      </c>
      <c r="M308" s="13">
        <v>0</v>
      </c>
      <c r="N308" s="13"/>
      <c r="O308" s="106"/>
      <c r="P308" s="106"/>
      <c r="Q308" s="106"/>
      <c r="S308" s="101"/>
    </row>
    <row r="309" spans="1:19" ht="18.75" x14ac:dyDescent="0.3">
      <c r="A309" s="43" t="s">
        <v>48</v>
      </c>
      <c r="B309" s="3" t="s">
        <v>29</v>
      </c>
      <c r="K309" s="12"/>
      <c r="L309" s="12"/>
      <c r="M309" s="12"/>
      <c r="N309" s="12"/>
    </row>
    <row r="310" spans="1:19" x14ac:dyDescent="0.25">
      <c r="A310" s="41">
        <v>2</v>
      </c>
      <c r="B310" t="s">
        <v>7</v>
      </c>
      <c r="C310" s="4">
        <v>376.56900000000002</v>
      </c>
      <c r="D310" s="38">
        <v>0.13481000000000001</v>
      </c>
      <c r="E310" s="49" t="str">
        <f>CONCATENATE("H= ",ROUND(D316-D310,1))</f>
        <v>H= 365</v>
      </c>
      <c r="K310" s="13">
        <v>966.64200000000005</v>
      </c>
      <c r="L310" s="13">
        <v>929.61800000000005</v>
      </c>
      <c r="M310" s="13">
        <v>0</v>
      </c>
      <c r="N310" s="49" t="str">
        <f>CONCATENATE("H= ",ROUND(L316-L310,1))</f>
        <v>H= 365,1</v>
      </c>
    </row>
    <row r="311" spans="1:19" hidden="1" x14ac:dyDescent="0.25">
      <c r="A311" s="48"/>
      <c r="B311" t="s">
        <v>8</v>
      </c>
      <c r="C311" s="1">
        <v>353.66699999999997</v>
      </c>
      <c r="D311" s="35">
        <v>60.9666</v>
      </c>
      <c r="K311" s="12">
        <v>943.779</v>
      </c>
      <c r="L311" s="12">
        <v>990.46400000000006</v>
      </c>
      <c r="M311" s="12">
        <v>0</v>
      </c>
      <c r="N311" s="12"/>
    </row>
    <row r="312" spans="1:19" hidden="1" x14ac:dyDescent="0.25">
      <c r="A312" s="48"/>
      <c r="B312" t="s">
        <v>9</v>
      </c>
      <c r="C312" s="1">
        <v>330.76600000000002</v>
      </c>
      <c r="D312" s="35">
        <v>121.798</v>
      </c>
      <c r="K312" s="12">
        <v>920.91600000000005</v>
      </c>
      <c r="L312" s="12">
        <v>1051.31</v>
      </c>
      <c r="M312" s="12">
        <v>0</v>
      </c>
      <c r="N312" s="12"/>
    </row>
    <row r="313" spans="1:19" hidden="1" x14ac:dyDescent="0.25">
      <c r="A313" s="48"/>
      <c r="B313" t="s">
        <v>10</v>
      </c>
      <c r="C313" s="1">
        <v>307.86399999999998</v>
      </c>
      <c r="D313" s="35">
        <v>182.63</v>
      </c>
      <c r="K313" s="12">
        <v>898.053</v>
      </c>
      <c r="L313" s="12">
        <v>1112.1600000000001</v>
      </c>
      <c r="M313" s="12">
        <v>0</v>
      </c>
      <c r="N313" s="12"/>
    </row>
    <row r="314" spans="1:19" hidden="1" x14ac:dyDescent="0.25">
      <c r="A314" s="48"/>
      <c r="B314" t="s">
        <v>11</v>
      </c>
      <c r="C314" s="1">
        <v>284.96199999999999</v>
      </c>
      <c r="D314" s="35">
        <v>243.46199999999999</v>
      </c>
      <c r="K314" s="12">
        <v>875.19</v>
      </c>
      <c r="L314" s="12">
        <v>1173</v>
      </c>
      <c r="M314" s="12">
        <v>0</v>
      </c>
      <c r="N314" s="12"/>
    </row>
    <row r="315" spans="1:19" hidden="1" x14ac:dyDescent="0.25">
      <c r="A315" s="48"/>
      <c r="B315" t="s">
        <v>12</v>
      </c>
      <c r="C315" s="1">
        <v>262.06099999999998</v>
      </c>
      <c r="D315" s="35">
        <v>304.29399999999998</v>
      </c>
      <c r="K315" s="12">
        <v>852.32600000000002</v>
      </c>
      <c r="L315" s="12">
        <v>1233.8499999999999</v>
      </c>
      <c r="M315" s="12">
        <v>0</v>
      </c>
      <c r="N315" s="12"/>
    </row>
    <row r="316" spans="1:19" ht="16.5" thickBot="1" x14ac:dyDescent="0.3">
      <c r="A316" s="41">
        <v>2</v>
      </c>
      <c r="B316" t="s">
        <v>13</v>
      </c>
      <c r="C316" s="4">
        <v>239.15899999999999</v>
      </c>
      <c r="D316" s="38">
        <v>365.12599999999998</v>
      </c>
      <c r="E316" s="6"/>
      <c r="K316" s="13">
        <v>829.46299999999997</v>
      </c>
      <c r="L316" s="13">
        <v>1294.7</v>
      </c>
      <c r="M316" s="13">
        <v>0</v>
      </c>
      <c r="N316" s="50"/>
    </row>
    <row r="317" spans="1:19" ht="27.95" customHeight="1" thickTop="1" thickBot="1" x14ac:dyDescent="0.3">
      <c r="A317" s="43" t="s">
        <v>48</v>
      </c>
      <c r="B317" s="82" t="s">
        <v>30</v>
      </c>
      <c r="K317" s="12"/>
      <c r="L317" s="12"/>
      <c r="M317" s="12"/>
      <c r="N317" s="12"/>
    </row>
    <row r="318" spans="1:19" ht="19.5" thickTop="1" x14ac:dyDescent="0.25">
      <c r="A318" s="41">
        <v>2</v>
      </c>
      <c r="B318" t="s">
        <v>7</v>
      </c>
      <c r="C318" s="4">
        <v>40.007100000000001</v>
      </c>
      <c r="D318" s="38">
        <v>0.13481000000000001</v>
      </c>
      <c r="E318" s="38"/>
      <c r="F318" s="115">
        <f>C338-C318</f>
        <v>336.56190000000004</v>
      </c>
      <c r="G318" s="117">
        <f>MAX(D318:D338)-MIN(D318:D338)</f>
        <v>0.13481000000000001</v>
      </c>
      <c r="H318" s="99">
        <f>G318/F318</f>
        <v>4.0055038909632965E-4</v>
      </c>
      <c r="I318" s="63"/>
      <c r="J318" s="10"/>
      <c r="K318" s="13">
        <v>650</v>
      </c>
      <c r="L318" s="13">
        <v>929.61800000000005</v>
      </c>
      <c r="M318" s="13">
        <v>0</v>
      </c>
      <c r="N318" s="13"/>
      <c r="O318" s="107">
        <f>K338-K318</f>
        <v>316.64200000000005</v>
      </c>
      <c r="P318" s="104">
        <f>MAX(L318:L338)-MIN(L318:L338)</f>
        <v>0</v>
      </c>
      <c r="Q318" s="104">
        <f>MAX(M318:M338)</f>
        <v>31.542999999999999</v>
      </c>
      <c r="S318" s="101">
        <f>F318-O318</f>
        <v>19.919899999999984</v>
      </c>
    </row>
    <row r="319" spans="1:19" ht="18.75" x14ac:dyDescent="0.25">
      <c r="A319" s="41">
        <v>2</v>
      </c>
      <c r="B319" t="s">
        <v>8</v>
      </c>
      <c r="C319" s="1">
        <v>62.255899999999997</v>
      </c>
      <c r="D319" s="35">
        <v>7.31213E-2</v>
      </c>
      <c r="F319" s="116"/>
      <c r="G319" s="118"/>
      <c r="H319" s="100"/>
      <c r="I319" s="64"/>
      <c r="J319" s="11"/>
      <c r="K319" s="12">
        <v>665.83199999999999</v>
      </c>
      <c r="L319" s="12">
        <v>929.61800000000005</v>
      </c>
      <c r="M319" s="12">
        <v>10.3977</v>
      </c>
      <c r="N319" s="12"/>
      <c r="O319" s="108"/>
      <c r="P319" s="106"/>
      <c r="Q319" s="106"/>
      <c r="S319" s="101"/>
    </row>
    <row r="320" spans="1:19" ht="18.75" x14ac:dyDescent="0.25">
      <c r="A320" s="41">
        <v>2</v>
      </c>
      <c r="B320" t="s">
        <v>9</v>
      </c>
      <c r="C320" s="1">
        <v>81.996200000000002</v>
      </c>
      <c r="D320" s="35">
        <v>2.83745E-2</v>
      </c>
      <c r="F320" s="116"/>
      <c r="G320" s="118"/>
      <c r="H320" s="100"/>
      <c r="I320" s="64"/>
      <c r="J320" s="11"/>
      <c r="K320" s="12">
        <v>681.66399999999999</v>
      </c>
      <c r="L320" s="12">
        <v>929.61800000000005</v>
      </c>
      <c r="M320" s="12">
        <v>18.241900000000001</v>
      </c>
      <c r="N320" s="12"/>
      <c r="O320" s="108"/>
      <c r="P320" s="106"/>
      <c r="Q320" s="106"/>
      <c r="S320" s="101"/>
    </row>
    <row r="321" spans="1:19" ht="18.75" x14ac:dyDescent="0.25">
      <c r="A321" s="41">
        <v>2</v>
      </c>
      <c r="B321" t="s">
        <v>10</v>
      </c>
      <c r="C321" s="1">
        <v>99.988200000000006</v>
      </c>
      <c r="D321" s="35">
        <v>4.5685500000000002E-3</v>
      </c>
      <c r="F321" s="116"/>
      <c r="G321" s="118"/>
      <c r="H321" s="100"/>
      <c r="I321" s="64"/>
      <c r="J321" s="11"/>
      <c r="K321" s="12">
        <v>697.49599999999998</v>
      </c>
      <c r="L321" s="12">
        <v>929.61800000000005</v>
      </c>
      <c r="M321" s="12">
        <v>23.930099999999999</v>
      </c>
      <c r="N321" s="12"/>
      <c r="O321" s="108"/>
      <c r="P321" s="106"/>
      <c r="Q321" s="106"/>
      <c r="S321" s="101"/>
    </row>
    <row r="322" spans="1:19" ht="18.75" x14ac:dyDescent="0.25">
      <c r="A322" s="41">
        <v>2</v>
      </c>
      <c r="B322" t="s">
        <v>11</v>
      </c>
      <c r="C322" s="1">
        <v>116.861</v>
      </c>
      <c r="D322" s="35">
        <v>0</v>
      </c>
      <c r="F322" s="116"/>
      <c r="G322" s="118"/>
      <c r="H322" s="100"/>
      <c r="I322" s="64"/>
      <c r="J322" s="11"/>
      <c r="K322" s="12">
        <v>713.32799999999997</v>
      </c>
      <c r="L322" s="12">
        <v>929.61800000000005</v>
      </c>
      <c r="M322" s="12">
        <v>27.8142</v>
      </c>
      <c r="N322" s="12"/>
      <c r="O322" s="108"/>
      <c r="P322" s="106"/>
      <c r="Q322" s="106"/>
      <c r="S322" s="101"/>
    </row>
    <row r="323" spans="1:19" ht="18.75" x14ac:dyDescent="0.25">
      <c r="A323" s="41">
        <v>2</v>
      </c>
      <c r="B323" t="s">
        <v>12</v>
      </c>
      <c r="C323" s="1">
        <v>133.09399999999999</v>
      </c>
      <c r="D323" s="35">
        <v>9.3847099999999992E-3</v>
      </c>
      <c r="F323" s="116"/>
      <c r="G323" s="118"/>
      <c r="H323" s="100"/>
      <c r="I323" s="64"/>
      <c r="J323" s="11"/>
      <c r="K323" s="12">
        <v>729.16099999999994</v>
      </c>
      <c r="L323" s="12">
        <v>929.61800000000005</v>
      </c>
      <c r="M323" s="12">
        <v>30.203900000000001</v>
      </c>
      <c r="N323" s="12"/>
      <c r="O323" s="108"/>
      <c r="P323" s="106"/>
      <c r="Q323" s="106"/>
      <c r="S323" s="101"/>
    </row>
    <row r="324" spans="1:19" ht="18.75" x14ac:dyDescent="0.25">
      <c r="A324" s="41">
        <v>2</v>
      </c>
      <c r="B324" t="s">
        <v>13</v>
      </c>
      <c r="C324" s="1">
        <v>149.02099999999999</v>
      </c>
      <c r="D324" s="35">
        <v>2.65997E-2</v>
      </c>
      <c r="F324" s="116"/>
      <c r="G324" s="118"/>
      <c r="H324" s="100"/>
      <c r="I324" s="64"/>
      <c r="J324" s="11"/>
      <c r="K324" s="12">
        <v>744.99300000000005</v>
      </c>
      <c r="L324" s="12">
        <v>929.61800000000005</v>
      </c>
      <c r="M324" s="12">
        <v>31.3691</v>
      </c>
      <c r="N324" s="12"/>
      <c r="O324" s="108"/>
      <c r="P324" s="106"/>
      <c r="Q324" s="106"/>
      <c r="S324" s="101"/>
    </row>
    <row r="325" spans="1:19" ht="18.75" x14ac:dyDescent="0.25">
      <c r="A325" s="41">
        <v>2</v>
      </c>
      <c r="B325" t="s">
        <v>15</v>
      </c>
      <c r="C325" s="1">
        <v>164.85499999999999</v>
      </c>
      <c r="D325" s="35">
        <v>4.6499400000000003E-2</v>
      </c>
      <c r="F325" s="116"/>
      <c r="G325" s="118"/>
      <c r="H325" s="100"/>
      <c r="I325" s="64"/>
      <c r="J325" s="11"/>
      <c r="K325" s="12">
        <v>760.82500000000005</v>
      </c>
      <c r="L325" s="12">
        <v>929.61800000000005</v>
      </c>
      <c r="M325" s="12">
        <v>31.542999999999999</v>
      </c>
      <c r="N325" s="12"/>
      <c r="O325" s="108"/>
      <c r="P325" s="106"/>
      <c r="Q325" s="106"/>
      <c r="S325" s="101"/>
    </row>
    <row r="326" spans="1:19" ht="18.75" x14ac:dyDescent="0.25">
      <c r="A326" s="41">
        <v>2</v>
      </c>
      <c r="B326" t="s">
        <v>16</v>
      </c>
      <c r="C326" s="1">
        <v>180.714</v>
      </c>
      <c r="D326" s="35">
        <v>6.5641099999999994E-2</v>
      </c>
      <c r="F326" s="116"/>
      <c r="G326" s="118"/>
      <c r="H326" s="100"/>
      <c r="I326" s="64"/>
      <c r="J326" s="11"/>
      <c r="K326" s="12">
        <v>776.65700000000004</v>
      </c>
      <c r="L326" s="12">
        <v>929.61800000000005</v>
      </c>
      <c r="M326" s="12">
        <v>30.925000000000001</v>
      </c>
      <c r="N326" s="12"/>
      <c r="O326" s="108"/>
      <c r="P326" s="106"/>
      <c r="Q326" s="106"/>
      <c r="S326" s="101"/>
    </row>
    <row r="327" spans="1:19" ht="18.75" x14ac:dyDescent="0.25">
      <c r="A327" s="41">
        <v>2</v>
      </c>
      <c r="B327" t="s">
        <v>17</v>
      </c>
      <c r="C327" s="1">
        <v>196.65600000000001</v>
      </c>
      <c r="D327" s="35">
        <v>8.2227999999999996E-2</v>
      </c>
      <c r="F327" s="116"/>
      <c r="G327" s="118"/>
      <c r="H327" s="100"/>
      <c r="I327" s="64"/>
      <c r="J327" s="11"/>
      <c r="K327" s="12">
        <v>792.48900000000003</v>
      </c>
      <c r="L327" s="12">
        <v>929.61800000000005</v>
      </c>
      <c r="M327" s="12">
        <v>29.683499999999999</v>
      </c>
      <c r="N327" s="12"/>
      <c r="O327" s="108"/>
      <c r="P327" s="106"/>
      <c r="Q327" s="106"/>
      <c r="S327" s="101"/>
    </row>
    <row r="328" spans="1:19" ht="18.75" x14ac:dyDescent="0.25">
      <c r="A328" s="41">
        <v>2</v>
      </c>
      <c r="B328" t="s">
        <v>18</v>
      </c>
      <c r="C328" s="1">
        <v>212.69900000000001</v>
      </c>
      <c r="D328" s="35">
        <v>9.56843E-2</v>
      </c>
      <c r="F328" s="116"/>
      <c r="G328" s="118"/>
      <c r="H328" s="100"/>
      <c r="I328" s="64"/>
      <c r="J328" s="11"/>
      <c r="K328" s="12">
        <v>808.32100000000003</v>
      </c>
      <c r="L328" s="12">
        <v>929.61800000000005</v>
      </c>
      <c r="M328" s="12">
        <v>27.958400000000001</v>
      </c>
      <c r="N328" s="12"/>
      <c r="O328" s="108"/>
      <c r="P328" s="106"/>
      <c r="Q328" s="106"/>
      <c r="S328" s="101"/>
    </row>
    <row r="329" spans="1:19" ht="18.75" x14ac:dyDescent="0.25">
      <c r="A329" s="41">
        <v>2</v>
      </c>
      <c r="B329" t="s">
        <v>19</v>
      </c>
      <c r="C329" s="1">
        <v>228.84100000000001</v>
      </c>
      <c r="D329" s="35">
        <v>0.10616399999999999</v>
      </c>
      <c r="F329" s="116"/>
      <c r="G329" s="118"/>
      <c r="H329" s="100"/>
      <c r="I329" s="64"/>
      <c r="J329" s="11"/>
      <c r="K329" s="12">
        <v>824.15300000000002</v>
      </c>
      <c r="L329" s="12">
        <v>929.61800000000005</v>
      </c>
      <c r="M329" s="12">
        <v>25.864100000000001</v>
      </c>
      <c r="N329" s="12"/>
      <c r="O329" s="108"/>
      <c r="P329" s="106"/>
      <c r="Q329" s="106"/>
      <c r="S329" s="101"/>
    </row>
    <row r="330" spans="1:19" ht="18.75" x14ac:dyDescent="0.25">
      <c r="A330" s="41">
        <v>2</v>
      </c>
      <c r="B330" t="s">
        <v>20</v>
      </c>
      <c r="C330" s="1">
        <v>245.07</v>
      </c>
      <c r="D330" s="35">
        <v>0.114148</v>
      </c>
      <c r="F330" s="116"/>
      <c r="G330" s="118"/>
      <c r="H330" s="100"/>
      <c r="I330" s="64"/>
      <c r="J330" s="11"/>
      <c r="K330" s="12">
        <v>839.98500000000001</v>
      </c>
      <c r="L330" s="12">
        <v>929.61800000000005</v>
      </c>
      <c r="M330" s="12">
        <v>23.4923</v>
      </c>
      <c r="N330" s="12"/>
      <c r="O330" s="108"/>
      <c r="P330" s="106"/>
      <c r="Q330" s="106"/>
      <c r="S330" s="101"/>
    </row>
    <row r="331" spans="1:19" ht="18.75" x14ac:dyDescent="0.25">
      <c r="A331" s="41">
        <v>2</v>
      </c>
      <c r="B331" t="s">
        <v>21</v>
      </c>
      <c r="C331" s="1">
        <v>261.36900000000003</v>
      </c>
      <c r="D331" s="35">
        <v>0.12017600000000001</v>
      </c>
      <c r="F331" s="116"/>
      <c r="G331" s="118"/>
      <c r="H331" s="100"/>
      <c r="I331" s="64"/>
      <c r="J331" s="11"/>
      <c r="K331" s="12">
        <v>855.81700000000001</v>
      </c>
      <c r="L331" s="12">
        <v>929.61800000000005</v>
      </c>
      <c r="M331" s="12">
        <v>20.914200000000001</v>
      </c>
      <c r="N331" s="12"/>
      <c r="O331" s="108"/>
      <c r="P331" s="106"/>
      <c r="Q331" s="106"/>
      <c r="S331" s="101"/>
    </row>
    <row r="332" spans="1:19" ht="18.75" x14ac:dyDescent="0.25">
      <c r="A332" s="41">
        <v>2</v>
      </c>
      <c r="B332" t="s">
        <v>22</v>
      </c>
      <c r="C332" s="1">
        <v>277.72399999999999</v>
      </c>
      <c r="D332" s="35">
        <v>0.12471</v>
      </c>
      <c r="F332" s="116"/>
      <c r="G332" s="118"/>
      <c r="H332" s="100"/>
      <c r="I332" s="64"/>
      <c r="J332" s="11"/>
      <c r="K332" s="12">
        <v>871.649</v>
      </c>
      <c r="L332" s="12">
        <v>929.61800000000005</v>
      </c>
      <c r="M332" s="12">
        <v>18.183399999999999</v>
      </c>
      <c r="N332" s="12"/>
      <c r="O332" s="108"/>
      <c r="P332" s="106"/>
      <c r="Q332" s="106"/>
      <c r="S332" s="101"/>
    </row>
    <row r="333" spans="1:19" ht="18.75" x14ac:dyDescent="0.25">
      <c r="A333" s="41">
        <v>2</v>
      </c>
      <c r="B333" t="s">
        <v>23</v>
      </c>
      <c r="C333" s="1">
        <v>294.12200000000001</v>
      </c>
      <c r="D333" s="35">
        <v>0.12809300000000001</v>
      </c>
      <c r="F333" s="116"/>
      <c r="G333" s="118"/>
      <c r="H333" s="100"/>
      <c r="I333" s="64"/>
      <c r="J333" s="11"/>
      <c r="K333" s="12">
        <v>887.48199999999997</v>
      </c>
      <c r="L333" s="12">
        <v>929.61800000000005</v>
      </c>
      <c r="M333" s="12">
        <v>15.3385</v>
      </c>
      <c r="N333" s="12"/>
      <c r="O333" s="108"/>
      <c r="P333" s="106"/>
      <c r="Q333" s="106"/>
      <c r="S333" s="101"/>
    </row>
    <row r="334" spans="1:19" ht="18.75" x14ac:dyDescent="0.25">
      <c r="A334" s="41">
        <v>2</v>
      </c>
      <c r="B334" t="s">
        <v>24</v>
      </c>
      <c r="C334" s="1">
        <v>310.55599999999998</v>
      </c>
      <c r="D334" s="35">
        <v>0.13056499999999999</v>
      </c>
      <c r="F334" s="116"/>
      <c r="G334" s="118"/>
      <c r="H334" s="100"/>
      <c r="I334" s="64"/>
      <c r="J334" s="11"/>
      <c r="K334" s="12">
        <v>903.31399999999996</v>
      </c>
      <c r="L334" s="12">
        <v>929.61800000000005</v>
      </c>
      <c r="M334" s="12">
        <v>12.4054</v>
      </c>
      <c r="N334" s="12"/>
      <c r="O334" s="108"/>
      <c r="P334" s="106"/>
      <c r="Q334" s="106"/>
      <c r="S334" s="101"/>
    </row>
    <row r="335" spans="1:19" ht="18.75" x14ac:dyDescent="0.25">
      <c r="A335" s="41">
        <v>2</v>
      </c>
      <c r="B335" t="s">
        <v>25</v>
      </c>
      <c r="C335" s="1">
        <v>327.01900000000001</v>
      </c>
      <c r="D335" s="35">
        <v>0.132303</v>
      </c>
      <c r="F335" s="116"/>
      <c r="G335" s="118"/>
      <c r="H335" s="100"/>
      <c r="I335" s="64"/>
      <c r="J335" s="11"/>
      <c r="K335" s="12">
        <v>919.14599999999996</v>
      </c>
      <c r="L335" s="12">
        <v>929.61800000000005</v>
      </c>
      <c r="M335" s="12">
        <v>9.3998399999999993</v>
      </c>
      <c r="N335" s="12"/>
      <c r="O335" s="108"/>
      <c r="P335" s="106"/>
      <c r="Q335" s="106"/>
      <c r="S335" s="101"/>
    </row>
    <row r="336" spans="1:19" ht="18.75" x14ac:dyDescent="0.25">
      <c r="A336" s="41">
        <v>2</v>
      </c>
      <c r="B336" t="s">
        <v>26</v>
      </c>
      <c r="C336" s="1">
        <v>343.50900000000001</v>
      </c>
      <c r="D336" s="35">
        <v>0.133462</v>
      </c>
      <c r="F336" s="116"/>
      <c r="G336" s="118"/>
      <c r="H336" s="100"/>
      <c r="I336" s="64"/>
      <c r="J336" s="11"/>
      <c r="K336" s="12">
        <v>934.97799999999995</v>
      </c>
      <c r="L336" s="12">
        <v>929.61800000000005</v>
      </c>
      <c r="M336" s="12">
        <v>6.3295399999999997</v>
      </c>
      <c r="N336" s="12"/>
      <c r="O336" s="108"/>
      <c r="P336" s="106"/>
      <c r="Q336" s="106"/>
      <c r="S336" s="101"/>
    </row>
    <row r="337" spans="1:19" ht="18.75" x14ac:dyDescent="0.25">
      <c r="A337" s="41">
        <v>2</v>
      </c>
      <c r="B337" t="s">
        <v>27</v>
      </c>
      <c r="C337" s="1">
        <v>360.02499999999998</v>
      </c>
      <c r="D337" s="35">
        <v>0.13419</v>
      </c>
      <c r="F337" s="116"/>
      <c r="G337" s="118"/>
      <c r="H337" s="100"/>
      <c r="I337" s="64"/>
      <c r="J337" s="11"/>
      <c r="K337" s="12">
        <v>950.81</v>
      </c>
      <c r="L337" s="12">
        <v>929.61800000000005</v>
      </c>
      <c r="M337" s="12">
        <v>3.19672</v>
      </c>
      <c r="N337" s="12"/>
      <c r="O337" s="108"/>
      <c r="P337" s="106"/>
      <c r="Q337" s="106"/>
      <c r="S337" s="101"/>
    </row>
    <row r="338" spans="1:19" ht="18.75" x14ac:dyDescent="0.25">
      <c r="A338" s="41">
        <v>2</v>
      </c>
      <c r="B338" t="s">
        <v>28</v>
      </c>
      <c r="C338" s="4">
        <v>376.56900000000002</v>
      </c>
      <c r="D338" s="38">
        <v>0.13481000000000001</v>
      </c>
      <c r="E338" s="38"/>
      <c r="F338" s="116"/>
      <c r="G338" s="118"/>
      <c r="H338" s="100"/>
      <c r="I338" s="64"/>
      <c r="J338" s="11"/>
      <c r="K338" s="13">
        <v>966.64200000000005</v>
      </c>
      <c r="L338" s="13">
        <v>929.61800000000005</v>
      </c>
      <c r="M338" s="13">
        <v>0</v>
      </c>
      <c r="N338" s="13"/>
      <c r="O338" s="108"/>
      <c r="P338" s="106"/>
      <c r="Q338" s="106"/>
      <c r="S338" s="101"/>
    </row>
    <row r="339" spans="1:19" ht="18.75" x14ac:dyDescent="0.3">
      <c r="A339" s="44" t="s">
        <v>48</v>
      </c>
      <c r="B339" s="2" t="s">
        <v>31</v>
      </c>
      <c r="K339" s="12"/>
      <c r="L339" s="12"/>
      <c r="M339" s="12"/>
      <c r="N339" s="12"/>
    </row>
    <row r="340" spans="1:19" x14ac:dyDescent="0.25">
      <c r="A340" s="41">
        <v>2</v>
      </c>
      <c r="B340" t="s">
        <v>7</v>
      </c>
      <c r="C340" s="4">
        <v>0</v>
      </c>
      <c r="D340" s="38">
        <v>0.24573600000000001</v>
      </c>
      <c r="E340" s="49" t="str">
        <f>CONCATENATE("H= ",ROUND(D346-D340,1))</f>
        <v>H= 374,9</v>
      </c>
    </row>
    <row r="341" spans="1:19" hidden="1" x14ac:dyDescent="0.25">
      <c r="A341" s="48"/>
      <c r="B341" t="s">
        <v>8</v>
      </c>
      <c r="C341" s="1">
        <v>1.34581</v>
      </c>
      <c r="D341" s="35">
        <v>61.840299999999999</v>
      </c>
    </row>
    <row r="342" spans="1:19" hidden="1" x14ac:dyDescent="0.25">
      <c r="A342" s="48"/>
      <c r="B342" t="s">
        <v>9</v>
      </c>
      <c r="C342" s="1">
        <v>2.6744300000000001</v>
      </c>
      <c r="D342" s="35">
        <v>122.672</v>
      </c>
    </row>
    <row r="343" spans="1:19" hidden="1" x14ac:dyDescent="0.25">
      <c r="A343" s="48"/>
      <c r="B343" t="s">
        <v>10</v>
      </c>
      <c r="C343" s="5">
        <v>4.0023799999999996</v>
      </c>
      <c r="D343" s="7">
        <v>183.50299999999999</v>
      </c>
      <c r="E343" s="7"/>
      <c r="F343" s="16"/>
      <c r="G343" s="34"/>
      <c r="H343" s="34"/>
      <c r="I343" s="34"/>
      <c r="J343" s="7"/>
    </row>
    <row r="344" spans="1:19" hidden="1" x14ac:dyDescent="0.25">
      <c r="A344" s="48"/>
      <c r="B344" t="s">
        <v>11</v>
      </c>
      <c r="C344" s="1">
        <v>5.32951</v>
      </c>
      <c r="D344" s="35">
        <v>244.334</v>
      </c>
    </row>
    <row r="345" spans="1:19" hidden="1" x14ac:dyDescent="0.25">
      <c r="A345" s="48"/>
      <c r="B345" t="s">
        <v>12</v>
      </c>
      <c r="C345" s="1">
        <v>6.6555299999999997</v>
      </c>
      <c r="D345" s="35">
        <v>305.16500000000002</v>
      </c>
    </row>
    <row r="346" spans="1:19" x14ac:dyDescent="0.25">
      <c r="A346" s="41">
        <v>2</v>
      </c>
      <c r="B346" t="s">
        <v>13</v>
      </c>
      <c r="C346" s="4">
        <v>8.1788500000000006</v>
      </c>
      <c r="D346" s="38">
        <v>375.125</v>
      </c>
      <c r="E346" s="6"/>
    </row>
    <row r="347" spans="1:19" ht="18.75" x14ac:dyDescent="0.3">
      <c r="A347" s="44" t="s">
        <v>48</v>
      </c>
      <c r="B347" s="2" t="s">
        <v>32</v>
      </c>
    </row>
    <row r="348" spans="1:19" x14ac:dyDescent="0.25">
      <c r="A348" s="41">
        <v>2</v>
      </c>
      <c r="B348" t="s">
        <v>7</v>
      </c>
      <c r="C348" s="4">
        <v>8.1788500000000006</v>
      </c>
      <c r="D348" s="38">
        <v>375.125</v>
      </c>
      <c r="E348" s="38"/>
      <c r="F348" s="111">
        <f>C368-C348</f>
        <v>227.21615</v>
      </c>
      <c r="G348" s="113">
        <f>MAX(D348:D368)-MIN(D348:D368)</f>
        <v>9.9999999997635314E-4</v>
      </c>
      <c r="H348" s="65"/>
      <c r="I348" s="65"/>
    </row>
    <row r="349" spans="1:19" hidden="1" x14ac:dyDescent="0.25">
      <c r="A349" s="48"/>
      <c r="B349" t="s">
        <v>8</v>
      </c>
      <c r="C349" s="1">
        <v>61.166200000000003</v>
      </c>
      <c r="D349" s="35">
        <v>375.125</v>
      </c>
      <c r="F349" s="112"/>
      <c r="G349" s="114"/>
      <c r="H349" s="66"/>
      <c r="I349" s="66"/>
    </row>
    <row r="350" spans="1:19" hidden="1" x14ac:dyDescent="0.25">
      <c r="A350" s="48"/>
      <c r="B350" t="s">
        <v>9</v>
      </c>
      <c r="C350" s="1">
        <v>72.537800000000004</v>
      </c>
      <c r="D350" s="35">
        <v>375.125</v>
      </c>
      <c r="F350" s="112"/>
      <c r="G350" s="114"/>
      <c r="H350" s="66"/>
      <c r="I350" s="66"/>
    </row>
    <row r="351" spans="1:19" hidden="1" x14ac:dyDescent="0.25">
      <c r="A351" s="48"/>
      <c r="B351" t="s">
        <v>10</v>
      </c>
      <c r="C351" s="1">
        <v>82.719300000000004</v>
      </c>
      <c r="D351" s="35">
        <v>375.125</v>
      </c>
      <c r="F351" s="112"/>
      <c r="G351" s="114"/>
      <c r="H351" s="66"/>
      <c r="I351" s="66"/>
    </row>
    <row r="352" spans="1:19" hidden="1" x14ac:dyDescent="0.25">
      <c r="A352" s="48"/>
      <c r="B352" t="s">
        <v>11</v>
      </c>
      <c r="C352" s="1">
        <v>92.203900000000004</v>
      </c>
      <c r="D352" s="35">
        <v>375.125</v>
      </c>
      <c r="F352" s="112"/>
      <c r="G352" s="114"/>
      <c r="H352" s="66"/>
      <c r="I352" s="66"/>
    </row>
    <row r="353" spans="1:9" hidden="1" x14ac:dyDescent="0.25">
      <c r="A353" s="48"/>
      <c r="B353" t="s">
        <v>12</v>
      </c>
      <c r="C353" s="1">
        <v>101.337</v>
      </c>
      <c r="D353" s="35">
        <v>375.125</v>
      </c>
      <c r="F353" s="112"/>
      <c r="G353" s="114"/>
      <c r="H353" s="66"/>
      <c r="I353" s="66"/>
    </row>
    <row r="354" spans="1:9" hidden="1" x14ac:dyDescent="0.25">
      <c r="A354" s="48"/>
      <c r="B354" t="s">
        <v>13</v>
      </c>
      <c r="C354" s="1">
        <v>110.33199999999999</v>
      </c>
      <c r="D354" s="35">
        <v>375.125</v>
      </c>
      <c r="F354" s="112"/>
      <c r="G354" s="114"/>
      <c r="H354" s="66"/>
      <c r="I354" s="66"/>
    </row>
    <row r="355" spans="1:9" hidden="1" x14ac:dyDescent="0.25">
      <c r="A355" s="48"/>
      <c r="B355" t="s">
        <v>15</v>
      </c>
      <c r="C355" s="1">
        <v>119.307</v>
      </c>
      <c r="D355" s="35">
        <v>375.12599999999998</v>
      </c>
      <c r="F355" s="112"/>
      <c r="G355" s="114"/>
      <c r="H355" s="66"/>
      <c r="I355" s="66"/>
    </row>
    <row r="356" spans="1:9" hidden="1" x14ac:dyDescent="0.25">
      <c r="A356" s="48"/>
      <c r="B356" t="s">
        <v>16</v>
      </c>
      <c r="C356" s="1">
        <v>128.316</v>
      </c>
      <c r="D356" s="35">
        <v>375.12599999999998</v>
      </c>
      <c r="F356" s="112"/>
      <c r="G356" s="114"/>
      <c r="H356" s="66"/>
      <c r="I356" s="66"/>
    </row>
    <row r="357" spans="1:9" hidden="1" x14ac:dyDescent="0.25">
      <c r="A357" s="48"/>
      <c r="B357" t="s">
        <v>17</v>
      </c>
      <c r="C357" s="1">
        <v>137.37700000000001</v>
      </c>
      <c r="D357" s="35">
        <v>375.12599999999998</v>
      </c>
      <c r="F357" s="112"/>
      <c r="G357" s="114"/>
      <c r="H357" s="66"/>
      <c r="I357" s="66"/>
    </row>
    <row r="358" spans="1:9" hidden="1" x14ac:dyDescent="0.25">
      <c r="A358" s="48"/>
      <c r="B358" t="s">
        <v>18</v>
      </c>
      <c r="C358" s="1">
        <v>146.49199999999999</v>
      </c>
      <c r="D358" s="35">
        <v>375.12599999999998</v>
      </c>
      <c r="F358" s="112"/>
      <c r="G358" s="114"/>
      <c r="H358" s="66"/>
      <c r="I358" s="66"/>
    </row>
    <row r="359" spans="1:9" hidden="1" x14ac:dyDescent="0.25">
      <c r="A359" s="48"/>
      <c r="B359" t="s">
        <v>19</v>
      </c>
      <c r="C359" s="1">
        <v>155.65299999999999</v>
      </c>
      <c r="D359" s="35">
        <v>375.12599999999998</v>
      </c>
      <c r="F359" s="112"/>
      <c r="G359" s="114"/>
      <c r="H359" s="66"/>
      <c r="I359" s="66"/>
    </row>
    <row r="360" spans="1:9" hidden="1" x14ac:dyDescent="0.25">
      <c r="A360" s="48"/>
      <c r="B360" t="s">
        <v>20</v>
      </c>
      <c r="C360" s="1">
        <v>164.85</v>
      </c>
      <c r="D360" s="35">
        <v>375.12599999999998</v>
      </c>
      <c r="F360" s="112"/>
      <c r="G360" s="114"/>
      <c r="H360" s="66"/>
      <c r="I360" s="66"/>
    </row>
    <row r="361" spans="1:9" hidden="1" x14ac:dyDescent="0.25">
      <c r="A361" s="48"/>
      <c r="B361" t="s">
        <v>21</v>
      </c>
      <c r="C361" s="1">
        <v>174.07599999999999</v>
      </c>
      <c r="D361" s="35">
        <v>375.12599999999998</v>
      </c>
      <c r="F361" s="112"/>
      <c r="G361" s="114"/>
      <c r="H361" s="66"/>
      <c r="I361" s="66"/>
    </row>
    <row r="362" spans="1:9" hidden="1" x14ac:dyDescent="0.25">
      <c r="A362" s="48"/>
      <c r="B362" t="s">
        <v>22</v>
      </c>
      <c r="C362" s="1">
        <v>183.32400000000001</v>
      </c>
      <c r="D362" s="35">
        <v>375.12599999999998</v>
      </c>
      <c r="F362" s="112"/>
      <c r="G362" s="114"/>
      <c r="H362" s="66"/>
      <c r="I362" s="66"/>
    </row>
    <row r="363" spans="1:9" hidden="1" x14ac:dyDescent="0.25">
      <c r="A363" s="48"/>
      <c r="B363" t="s">
        <v>23</v>
      </c>
      <c r="C363" s="1">
        <v>192.59100000000001</v>
      </c>
      <c r="D363" s="35">
        <v>375.12599999999998</v>
      </c>
      <c r="F363" s="112"/>
      <c r="G363" s="114"/>
      <c r="H363" s="66"/>
      <c r="I363" s="66"/>
    </row>
    <row r="364" spans="1:9" hidden="1" x14ac:dyDescent="0.25">
      <c r="A364" s="48"/>
      <c r="B364" t="s">
        <v>24</v>
      </c>
      <c r="C364" s="1">
        <v>201.87299999999999</v>
      </c>
      <c r="D364" s="35">
        <v>375.12599999999998</v>
      </c>
      <c r="F364" s="112"/>
      <c r="G364" s="114"/>
      <c r="H364" s="66"/>
      <c r="I364" s="66"/>
    </row>
    <row r="365" spans="1:9" hidden="1" x14ac:dyDescent="0.25">
      <c r="A365" s="48"/>
      <c r="B365" t="s">
        <v>25</v>
      </c>
      <c r="C365" s="1">
        <v>211.17099999999999</v>
      </c>
      <c r="D365" s="35">
        <v>375.12599999999998</v>
      </c>
      <c r="F365" s="112"/>
      <c r="G365" s="114"/>
      <c r="H365" s="66"/>
      <c r="I365" s="66"/>
    </row>
    <row r="366" spans="1:9" hidden="1" x14ac:dyDescent="0.25">
      <c r="A366" s="48"/>
      <c r="B366" t="s">
        <v>26</v>
      </c>
      <c r="C366" s="1">
        <v>220.48400000000001</v>
      </c>
      <c r="D366" s="35">
        <v>375.12599999999998</v>
      </c>
      <c r="F366" s="112"/>
      <c r="G366" s="114"/>
      <c r="H366" s="66"/>
      <c r="I366" s="66"/>
    </row>
    <row r="367" spans="1:9" hidden="1" x14ac:dyDescent="0.25">
      <c r="A367" s="48"/>
      <c r="B367" t="s">
        <v>27</v>
      </c>
      <c r="C367" s="1">
        <v>229.81299999999999</v>
      </c>
      <c r="D367" s="35">
        <v>375.12599999999998</v>
      </c>
      <c r="F367" s="112"/>
      <c r="G367" s="114"/>
      <c r="H367" s="66"/>
      <c r="I367" s="66"/>
    </row>
    <row r="368" spans="1:9" x14ac:dyDescent="0.25">
      <c r="A368" s="41">
        <v>2</v>
      </c>
      <c r="B368" t="s">
        <v>28</v>
      </c>
      <c r="C368" s="4">
        <v>235.39500000000001</v>
      </c>
      <c r="D368" s="38">
        <v>375.12599999999998</v>
      </c>
      <c r="E368" s="38"/>
      <c r="F368" s="112"/>
      <c r="G368" s="114"/>
      <c r="H368" s="66"/>
      <c r="I368" s="66"/>
    </row>
    <row r="369" spans="1:10" ht="18.75" x14ac:dyDescent="0.3">
      <c r="A369" s="44" t="s">
        <v>48</v>
      </c>
      <c r="B369" s="2" t="s">
        <v>33</v>
      </c>
    </row>
    <row r="370" spans="1:10" x14ac:dyDescent="0.25">
      <c r="A370" s="41">
        <v>2</v>
      </c>
      <c r="B370" t="s">
        <v>7</v>
      </c>
      <c r="C370" s="4">
        <v>376.56900000000002</v>
      </c>
      <c r="D370" s="38">
        <v>0.13481000000000001</v>
      </c>
      <c r="E370" s="49" t="str">
        <f>CONCATENATE("H= ",ROUND(D376-D370,1))</f>
        <v>H= 375</v>
      </c>
    </row>
    <row r="371" spans="1:10" hidden="1" x14ac:dyDescent="0.25">
      <c r="A371" s="48"/>
      <c r="B371" t="s">
        <v>8</v>
      </c>
      <c r="C371" s="1">
        <v>353.66699999999997</v>
      </c>
      <c r="D371" s="35">
        <v>60.9666</v>
      </c>
    </row>
    <row r="372" spans="1:10" hidden="1" x14ac:dyDescent="0.25">
      <c r="A372" s="48"/>
      <c r="B372" t="s">
        <v>9</v>
      </c>
      <c r="C372" s="1">
        <v>330.76600000000002</v>
      </c>
      <c r="D372" s="35">
        <v>121.798</v>
      </c>
    </row>
    <row r="373" spans="1:10" hidden="1" x14ac:dyDescent="0.25">
      <c r="A373" s="48"/>
      <c r="B373" t="s">
        <v>10</v>
      </c>
      <c r="C373" s="1">
        <v>307.86399999999998</v>
      </c>
      <c r="D373" s="35">
        <v>182.63</v>
      </c>
    </row>
    <row r="374" spans="1:10" hidden="1" x14ac:dyDescent="0.25">
      <c r="A374" s="48"/>
      <c r="B374" t="s">
        <v>11</v>
      </c>
      <c r="C374" s="1">
        <v>284.96199999999999</v>
      </c>
      <c r="D374" s="35">
        <v>243.46199999999999</v>
      </c>
    </row>
    <row r="375" spans="1:10" hidden="1" x14ac:dyDescent="0.25">
      <c r="A375" s="48"/>
      <c r="B375" t="s">
        <v>12</v>
      </c>
      <c r="C375" s="1">
        <v>262.06099999999998</v>
      </c>
      <c r="D375" s="35">
        <v>304.29399999999998</v>
      </c>
    </row>
    <row r="376" spans="1:10" ht="16.5" thickBot="1" x14ac:dyDescent="0.3">
      <c r="A376" s="41">
        <v>2</v>
      </c>
      <c r="B376" t="s">
        <v>13</v>
      </c>
      <c r="C376" s="4">
        <v>235.39500000000001</v>
      </c>
      <c r="D376" s="38">
        <v>375.12599999999998</v>
      </c>
      <c r="E376" s="6"/>
    </row>
    <row r="377" spans="1:10" ht="27.95" customHeight="1" thickTop="1" thickBot="1" x14ac:dyDescent="0.3">
      <c r="A377" s="44" t="s">
        <v>48</v>
      </c>
      <c r="B377" s="83" t="s">
        <v>34</v>
      </c>
    </row>
    <row r="378" spans="1:10" ht="15" customHeight="1" thickTop="1" x14ac:dyDescent="0.25">
      <c r="A378" s="41">
        <v>2</v>
      </c>
      <c r="B378" t="s">
        <v>7</v>
      </c>
      <c r="C378" s="4">
        <v>0</v>
      </c>
      <c r="D378" s="38">
        <v>0.24573600000000001</v>
      </c>
      <c r="E378" s="38"/>
      <c r="F378" s="123">
        <f>C398-C378</f>
        <v>376.56900000000002</v>
      </c>
      <c r="G378" s="125">
        <f>MAX(D378:D398)-MIN(D378:D398)</f>
        <v>0.24573600000000001</v>
      </c>
      <c r="H378" s="67"/>
      <c r="I378" s="67"/>
      <c r="J378" s="10"/>
    </row>
    <row r="379" spans="1:10" ht="15" customHeight="1" x14ac:dyDescent="0.25">
      <c r="A379" s="41">
        <v>2</v>
      </c>
      <c r="B379" t="s">
        <v>8</v>
      </c>
      <c r="C379" s="1">
        <v>62.255899999999997</v>
      </c>
      <c r="D379" s="35">
        <v>7.31213E-2</v>
      </c>
      <c r="F379" s="124"/>
      <c r="G379" s="126"/>
      <c r="H379" s="68"/>
      <c r="I379" s="68"/>
      <c r="J379" s="11"/>
    </row>
    <row r="380" spans="1:10" ht="15" customHeight="1" x14ac:dyDescent="0.25">
      <c r="A380" s="41">
        <v>2</v>
      </c>
      <c r="B380" t="s">
        <v>9</v>
      </c>
      <c r="C380" s="1">
        <v>81.996200000000002</v>
      </c>
      <c r="D380" s="35">
        <v>2.83745E-2</v>
      </c>
      <c r="F380" s="124"/>
      <c r="G380" s="126"/>
      <c r="H380" s="68"/>
      <c r="I380" s="68"/>
      <c r="J380" s="11"/>
    </row>
    <row r="381" spans="1:10" ht="15" customHeight="1" x14ac:dyDescent="0.25">
      <c r="A381" s="41">
        <v>2</v>
      </c>
      <c r="B381" t="s">
        <v>10</v>
      </c>
      <c r="C381" s="1">
        <v>99.988200000000006</v>
      </c>
      <c r="D381" s="35">
        <v>4.5685500000000002E-3</v>
      </c>
      <c r="F381" s="124"/>
      <c r="G381" s="126"/>
      <c r="H381" s="68"/>
      <c r="I381" s="68"/>
      <c r="J381" s="11"/>
    </row>
    <row r="382" spans="1:10" ht="15" customHeight="1" x14ac:dyDescent="0.25">
      <c r="A382" s="41">
        <v>2</v>
      </c>
      <c r="B382" t="s">
        <v>11</v>
      </c>
      <c r="C382" s="1">
        <v>116.861</v>
      </c>
      <c r="D382" s="35">
        <v>0</v>
      </c>
      <c r="F382" s="124"/>
      <c r="G382" s="126"/>
      <c r="H382" s="68"/>
      <c r="I382" s="68"/>
      <c r="J382" s="11"/>
    </row>
    <row r="383" spans="1:10" ht="15" customHeight="1" x14ac:dyDescent="0.25">
      <c r="A383" s="41">
        <v>2</v>
      </c>
      <c r="B383" t="s">
        <v>12</v>
      </c>
      <c r="C383" s="1">
        <v>133.09399999999999</v>
      </c>
      <c r="D383" s="35">
        <v>9.3847099999999992E-3</v>
      </c>
      <c r="F383" s="124"/>
      <c r="G383" s="126"/>
      <c r="H383" s="68"/>
      <c r="I383" s="68"/>
      <c r="J383" s="11"/>
    </row>
    <row r="384" spans="1:10" ht="15" customHeight="1" x14ac:dyDescent="0.25">
      <c r="A384" s="41">
        <v>2</v>
      </c>
      <c r="B384" t="s">
        <v>13</v>
      </c>
      <c r="C384" s="1">
        <v>149.02099999999999</v>
      </c>
      <c r="D384" s="35">
        <v>2.65997E-2</v>
      </c>
      <c r="F384" s="124"/>
      <c r="G384" s="126"/>
      <c r="H384" s="68"/>
      <c r="I384" s="68"/>
      <c r="J384" s="11"/>
    </row>
    <row r="385" spans="1:19" ht="15" customHeight="1" x14ac:dyDescent="0.25">
      <c r="A385" s="41">
        <v>2</v>
      </c>
      <c r="B385" t="s">
        <v>15</v>
      </c>
      <c r="C385" s="1">
        <v>164.85499999999999</v>
      </c>
      <c r="D385" s="35">
        <v>4.6499400000000003E-2</v>
      </c>
      <c r="F385" s="124"/>
      <c r="G385" s="126"/>
      <c r="H385" s="68"/>
      <c r="I385" s="68"/>
      <c r="J385" s="11"/>
    </row>
    <row r="386" spans="1:19" ht="15" customHeight="1" x14ac:dyDescent="0.25">
      <c r="A386" s="41">
        <v>2</v>
      </c>
      <c r="B386" t="s">
        <v>16</v>
      </c>
      <c r="C386" s="1">
        <v>180.714</v>
      </c>
      <c r="D386" s="35">
        <v>6.5641099999999994E-2</v>
      </c>
      <c r="F386" s="124"/>
      <c r="G386" s="126"/>
      <c r="H386" s="68"/>
      <c r="I386" s="68"/>
      <c r="J386" s="11"/>
    </row>
    <row r="387" spans="1:19" ht="15" customHeight="1" x14ac:dyDescent="0.25">
      <c r="A387" s="41">
        <v>2</v>
      </c>
      <c r="B387" t="s">
        <v>17</v>
      </c>
      <c r="C387" s="1">
        <v>196.65600000000001</v>
      </c>
      <c r="D387" s="35">
        <v>8.2227999999999996E-2</v>
      </c>
      <c r="F387" s="124"/>
      <c r="G387" s="126"/>
      <c r="H387" s="68"/>
      <c r="I387" s="68"/>
      <c r="J387" s="11"/>
    </row>
    <row r="388" spans="1:19" ht="15" customHeight="1" x14ac:dyDescent="0.25">
      <c r="A388" s="41">
        <v>2</v>
      </c>
      <c r="B388" t="s">
        <v>18</v>
      </c>
      <c r="C388" s="1">
        <v>212.69900000000001</v>
      </c>
      <c r="D388" s="35">
        <v>9.56843E-2</v>
      </c>
      <c r="F388" s="124"/>
      <c r="G388" s="126"/>
      <c r="H388" s="68"/>
      <c r="I388" s="68"/>
      <c r="J388" s="11"/>
    </row>
    <row r="389" spans="1:19" ht="15" customHeight="1" x14ac:dyDescent="0.25">
      <c r="A389" s="41">
        <v>2</v>
      </c>
      <c r="B389" t="s">
        <v>19</v>
      </c>
      <c r="C389" s="1">
        <v>228.84100000000001</v>
      </c>
      <c r="D389" s="35">
        <v>0.10616399999999999</v>
      </c>
      <c r="F389" s="124"/>
      <c r="G389" s="126"/>
      <c r="H389" s="68"/>
      <c r="I389" s="68"/>
      <c r="J389" s="11"/>
    </row>
    <row r="390" spans="1:19" ht="15" customHeight="1" x14ac:dyDescent="0.25">
      <c r="A390" s="41">
        <v>2</v>
      </c>
      <c r="B390" t="s">
        <v>20</v>
      </c>
      <c r="C390" s="1">
        <v>245.07</v>
      </c>
      <c r="D390" s="35">
        <v>0.114148</v>
      </c>
      <c r="F390" s="124"/>
      <c r="G390" s="126"/>
      <c r="H390" s="68"/>
      <c r="I390" s="68"/>
      <c r="J390" s="11"/>
    </row>
    <row r="391" spans="1:19" ht="15" customHeight="1" x14ac:dyDescent="0.25">
      <c r="A391" s="41">
        <v>2</v>
      </c>
      <c r="B391" t="s">
        <v>21</v>
      </c>
      <c r="C391" s="1">
        <v>261.36900000000003</v>
      </c>
      <c r="D391" s="35">
        <v>0.12017600000000001</v>
      </c>
      <c r="F391" s="124"/>
      <c r="G391" s="126"/>
      <c r="H391" s="68"/>
      <c r="I391" s="68"/>
      <c r="J391" s="11"/>
    </row>
    <row r="392" spans="1:19" ht="15" customHeight="1" x14ac:dyDescent="0.25">
      <c r="A392" s="41">
        <v>2</v>
      </c>
      <c r="B392" t="s">
        <v>22</v>
      </c>
      <c r="C392" s="1">
        <v>277.72399999999999</v>
      </c>
      <c r="D392" s="35">
        <v>0.12471</v>
      </c>
      <c r="F392" s="124"/>
      <c r="G392" s="126"/>
      <c r="H392" s="68"/>
      <c r="I392" s="68"/>
      <c r="J392" s="11"/>
    </row>
    <row r="393" spans="1:19" ht="15" customHeight="1" x14ac:dyDescent="0.25">
      <c r="A393" s="41">
        <v>2</v>
      </c>
      <c r="B393" t="s">
        <v>23</v>
      </c>
      <c r="C393" s="1">
        <v>294.12200000000001</v>
      </c>
      <c r="D393" s="35">
        <v>0.12809300000000001</v>
      </c>
      <c r="F393" s="124"/>
      <c r="G393" s="126"/>
      <c r="H393" s="68"/>
      <c r="I393" s="68"/>
      <c r="J393" s="11"/>
    </row>
    <row r="394" spans="1:19" ht="15" customHeight="1" x14ac:dyDescent="0.25">
      <c r="A394" s="41">
        <v>2</v>
      </c>
      <c r="B394" t="s">
        <v>24</v>
      </c>
      <c r="C394" s="1">
        <v>310.55599999999998</v>
      </c>
      <c r="D394" s="35">
        <v>0.13056499999999999</v>
      </c>
      <c r="F394" s="124"/>
      <c r="G394" s="126"/>
      <c r="H394" s="68"/>
      <c r="I394" s="68"/>
      <c r="J394" s="11"/>
    </row>
    <row r="395" spans="1:19" ht="15" customHeight="1" x14ac:dyDescent="0.25">
      <c r="A395" s="41">
        <v>2</v>
      </c>
      <c r="B395" t="s">
        <v>25</v>
      </c>
      <c r="C395" s="1">
        <v>327.01900000000001</v>
      </c>
      <c r="D395" s="35">
        <v>0.132303</v>
      </c>
      <c r="F395" s="124"/>
      <c r="G395" s="126"/>
      <c r="H395" s="68"/>
      <c r="I395" s="68"/>
      <c r="J395" s="11"/>
    </row>
    <row r="396" spans="1:19" ht="15" customHeight="1" x14ac:dyDescent="0.25">
      <c r="A396" s="41">
        <v>2</v>
      </c>
      <c r="B396" t="s">
        <v>26</v>
      </c>
      <c r="C396" s="1">
        <v>343.50900000000001</v>
      </c>
      <c r="D396" s="35">
        <v>0.133462</v>
      </c>
      <c r="F396" s="124"/>
      <c r="G396" s="126"/>
      <c r="H396" s="68"/>
      <c r="I396" s="68"/>
      <c r="J396" s="11"/>
    </row>
    <row r="397" spans="1:19" ht="15" customHeight="1" x14ac:dyDescent="0.25">
      <c r="A397" s="41">
        <v>2</v>
      </c>
      <c r="B397" t="s">
        <v>27</v>
      </c>
      <c r="C397" s="1">
        <v>360.02499999999998</v>
      </c>
      <c r="D397" s="35">
        <v>0.13419</v>
      </c>
      <c r="F397" s="124"/>
      <c r="G397" s="126"/>
      <c r="H397" s="68"/>
      <c r="I397" s="68"/>
      <c r="J397" s="11"/>
    </row>
    <row r="398" spans="1:19" ht="15" customHeight="1" x14ac:dyDescent="0.25">
      <c r="A398" s="41">
        <v>2</v>
      </c>
      <c r="B398" t="s">
        <v>28</v>
      </c>
      <c r="C398" s="4">
        <v>376.56900000000002</v>
      </c>
      <c r="D398" s="38">
        <v>0.13481000000000001</v>
      </c>
      <c r="E398" s="38"/>
      <c r="F398" s="124"/>
      <c r="G398" s="126"/>
      <c r="H398" s="68"/>
      <c r="I398" s="68"/>
      <c r="J398" s="11"/>
    </row>
    <row r="399" spans="1:19" ht="21" x14ac:dyDescent="0.35">
      <c r="A399" s="42"/>
      <c r="B399" s="21" t="s">
        <v>37</v>
      </c>
      <c r="C399" s="22"/>
      <c r="D399" s="24"/>
      <c r="E399" s="24"/>
      <c r="F399" s="23"/>
      <c r="G399" s="33"/>
      <c r="J399" s="24"/>
      <c r="K399" s="25"/>
      <c r="L399" s="25"/>
      <c r="M399" s="25"/>
      <c r="N399" s="25"/>
      <c r="O399" s="14"/>
      <c r="P399" s="14"/>
      <c r="Q399" s="14"/>
      <c r="R399" s="14"/>
      <c r="S399" s="26"/>
    </row>
    <row r="400" spans="1:19" hidden="1" x14ac:dyDescent="0.25">
      <c r="A400" s="48"/>
      <c r="B400" t="s">
        <v>1</v>
      </c>
      <c r="K400" s="12"/>
      <c r="L400" s="12"/>
      <c r="M400" s="12"/>
      <c r="N400" s="12"/>
    </row>
    <row r="401" spans="1:14" hidden="1" x14ac:dyDescent="0.25">
      <c r="A401" s="48"/>
      <c r="B401">
        <v>3</v>
      </c>
      <c r="K401" s="12"/>
      <c r="L401" s="12"/>
      <c r="M401" s="12"/>
      <c r="N401" s="12"/>
    </row>
    <row r="402" spans="1:14" hidden="1" x14ac:dyDescent="0.25">
      <c r="A402" s="48"/>
      <c r="B402" t="s">
        <v>2</v>
      </c>
      <c r="K402" s="12"/>
      <c r="L402" s="12"/>
      <c r="M402" s="12"/>
      <c r="N402" s="12"/>
    </row>
    <row r="403" spans="1:14" hidden="1" x14ac:dyDescent="0.25">
      <c r="A403" s="48"/>
      <c r="B403">
        <v>5</v>
      </c>
      <c r="K403" s="12"/>
      <c r="L403" s="12"/>
      <c r="M403" s="12"/>
      <c r="N403" s="12"/>
    </row>
    <row r="404" spans="1:14" hidden="1" x14ac:dyDescent="0.25">
      <c r="A404" s="48"/>
      <c r="B404" t="s">
        <v>3</v>
      </c>
      <c r="K404" s="12"/>
      <c r="L404" s="12"/>
      <c r="M404" s="12"/>
      <c r="N404" s="12"/>
    </row>
    <row r="405" spans="1:14" hidden="1" x14ac:dyDescent="0.25">
      <c r="A405" s="48"/>
      <c r="B405">
        <v>1</v>
      </c>
      <c r="K405" s="12"/>
      <c r="L405" s="12"/>
      <c r="M405" s="12"/>
      <c r="N405" s="12"/>
    </row>
    <row r="406" spans="1:14" hidden="1" x14ac:dyDescent="0.25">
      <c r="A406" s="48"/>
      <c r="B406" t="s">
        <v>4</v>
      </c>
      <c r="K406" s="12"/>
      <c r="L406" s="12"/>
      <c r="M406" s="12"/>
      <c r="N406" s="12"/>
    </row>
    <row r="407" spans="1:14" hidden="1" x14ac:dyDescent="0.25">
      <c r="A407" s="48"/>
      <c r="B407" t="s">
        <v>60</v>
      </c>
      <c r="C407" s="1">
        <v>7.8100399999999999E-3</v>
      </c>
      <c r="D407" s="35">
        <v>0</v>
      </c>
      <c r="K407" s="12">
        <v>1477.23</v>
      </c>
      <c r="L407" s="12">
        <v>4.9468399999999999</v>
      </c>
      <c r="M407" s="12"/>
      <c r="N407" s="12"/>
    </row>
    <row r="408" spans="1:14" hidden="1" x14ac:dyDescent="0.25">
      <c r="A408" s="48"/>
      <c r="B408" t="s">
        <v>5</v>
      </c>
      <c r="K408" s="12"/>
      <c r="L408" s="12"/>
      <c r="M408" s="12"/>
      <c r="N408" s="12"/>
    </row>
    <row r="409" spans="1:14" hidden="1" x14ac:dyDescent="0.25">
      <c r="A409" s="48"/>
      <c r="B409" t="s">
        <v>61</v>
      </c>
      <c r="C409" s="1">
        <v>-7.3741700000000002E-3</v>
      </c>
      <c r="D409" s="35">
        <v>0</v>
      </c>
      <c r="K409" s="12">
        <v>0</v>
      </c>
      <c r="L409" s="12">
        <v>0</v>
      </c>
      <c r="M409" s="12"/>
      <c r="N409" s="12"/>
    </row>
    <row r="410" spans="1:14" ht="18.75" x14ac:dyDescent="0.3">
      <c r="A410" s="43" t="s">
        <v>49</v>
      </c>
      <c r="B410" s="3" t="s">
        <v>6</v>
      </c>
      <c r="K410" s="12"/>
      <c r="L410" s="12"/>
      <c r="M410" s="12"/>
      <c r="N410" s="12"/>
    </row>
    <row r="411" spans="1:14" x14ac:dyDescent="0.25">
      <c r="A411" s="41">
        <v>3</v>
      </c>
      <c r="B411" t="s">
        <v>7</v>
      </c>
      <c r="C411" s="4">
        <v>40.009399999999999</v>
      </c>
      <c r="D411" s="38">
        <v>4.7378200000000002E-2</v>
      </c>
      <c r="E411" s="49" t="str">
        <f>CONCATENATE("H= ",ROUND(D417-D411,1))</f>
        <v>H= 365</v>
      </c>
      <c r="K411" s="13">
        <v>650</v>
      </c>
      <c r="L411" s="13">
        <v>1294.7</v>
      </c>
      <c r="M411" s="13">
        <v>0</v>
      </c>
      <c r="N411" s="49" t="str">
        <f>CONCATENATE("H= ",ROUND(L417-L411,1))</f>
        <v>H= 365,1</v>
      </c>
    </row>
    <row r="412" spans="1:14" hidden="1" x14ac:dyDescent="0.25">
      <c r="A412" s="48"/>
      <c r="B412" t="s">
        <v>8</v>
      </c>
      <c r="C412" s="1">
        <v>41.442500000000003</v>
      </c>
      <c r="D412" s="35">
        <v>60.876800000000003</v>
      </c>
      <c r="K412" s="12">
        <v>650</v>
      </c>
      <c r="L412" s="12">
        <v>1355.54</v>
      </c>
      <c r="M412" s="12">
        <v>0</v>
      </c>
      <c r="N412" s="12"/>
    </row>
    <row r="413" spans="1:14" hidden="1" x14ac:dyDescent="0.25">
      <c r="A413" s="48"/>
      <c r="B413" t="s">
        <v>9</v>
      </c>
      <c r="C413" s="1">
        <v>42.875500000000002</v>
      </c>
      <c r="D413" s="35">
        <v>121.706</v>
      </c>
      <c r="K413" s="12">
        <v>650</v>
      </c>
      <c r="L413" s="12">
        <v>1416.39</v>
      </c>
      <c r="M413" s="12">
        <v>0</v>
      </c>
      <c r="N413" s="12"/>
    </row>
    <row r="414" spans="1:14" hidden="1" x14ac:dyDescent="0.25">
      <c r="A414" s="48"/>
      <c r="B414" t="s">
        <v>10</v>
      </c>
      <c r="C414" s="1">
        <v>44.308399999999999</v>
      </c>
      <c r="D414" s="35">
        <v>182.536</v>
      </c>
      <c r="K414" s="12">
        <v>650</v>
      </c>
      <c r="L414" s="12">
        <v>1477.23</v>
      </c>
      <c r="M414" s="12">
        <v>0</v>
      </c>
      <c r="N414" s="12"/>
    </row>
    <row r="415" spans="1:14" hidden="1" x14ac:dyDescent="0.25">
      <c r="A415" s="48"/>
      <c r="B415" t="s">
        <v>11</v>
      </c>
      <c r="C415" s="1">
        <v>45.741199999999999</v>
      </c>
      <c r="D415" s="35">
        <v>243.36500000000001</v>
      </c>
      <c r="K415" s="12">
        <v>650</v>
      </c>
      <c r="L415" s="12">
        <v>1538.08</v>
      </c>
      <c r="M415" s="12">
        <v>0</v>
      </c>
      <c r="N415" s="12"/>
    </row>
    <row r="416" spans="1:14" hidden="1" x14ac:dyDescent="0.25">
      <c r="A416" s="48"/>
      <c r="B416" t="s">
        <v>12</v>
      </c>
      <c r="C416" s="1">
        <v>47.1738</v>
      </c>
      <c r="D416" s="35">
        <v>304.19499999999999</v>
      </c>
      <c r="K416" s="12">
        <v>650</v>
      </c>
      <c r="L416" s="12">
        <v>1598.93</v>
      </c>
      <c r="M416" s="12">
        <v>0</v>
      </c>
      <c r="N416" s="12"/>
    </row>
    <row r="417" spans="1:19" x14ac:dyDescent="0.25">
      <c r="A417" s="41">
        <v>3</v>
      </c>
      <c r="B417" t="s">
        <v>13</v>
      </c>
      <c r="C417" s="4">
        <v>48.605600000000003</v>
      </c>
      <c r="D417" s="38">
        <v>365.024</v>
      </c>
      <c r="E417" s="6"/>
      <c r="K417" s="13">
        <v>650</v>
      </c>
      <c r="L417" s="13">
        <v>1659.77</v>
      </c>
      <c r="M417" s="13">
        <v>0</v>
      </c>
      <c r="N417" s="50"/>
    </row>
    <row r="418" spans="1:19" ht="18.75" x14ac:dyDescent="0.3">
      <c r="A418" s="43" t="s">
        <v>49</v>
      </c>
      <c r="B418" s="3" t="s">
        <v>14</v>
      </c>
      <c r="K418" s="12"/>
      <c r="L418" s="12"/>
      <c r="M418" s="12"/>
      <c r="N418" s="12"/>
    </row>
    <row r="419" spans="1:19" x14ac:dyDescent="0.25">
      <c r="A419" s="41">
        <v>3</v>
      </c>
      <c r="B419" t="s">
        <v>7</v>
      </c>
      <c r="C419" s="4">
        <v>48.605600000000003</v>
      </c>
      <c r="D419" s="38">
        <v>365.024</v>
      </c>
      <c r="E419" s="38"/>
      <c r="F419" s="119">
        <f>C439-C419</f>
        <v>45.145299999999999</v>
      </c>
      <c r="G419" s="121">
        <f>MAX(D419:D439)-MIN(D419:D439)</f>
        <v>9.9999999997635314E-4</v>
      </c>
      <c r="H419" s="61"/>
      <c r="I419" s="61"/>
      <c r="K419" s="13">
        <v>650</v>
      </c>
      <c r="L419" s="13">
        <v>1659.77</v>
      </c>
      <c r="M419" s="13">
        <v>0</v>
      </c>
      <c r="N419" s="13"/>
      <c r="O419" s="104">
        <f>K439-K419</f>
        <v>42.283999999999992</v>
      </c>
      <c r="P419" s="104">
        <f>MAX(L419:L439)-MIN(L419:L439)</f>
        <v>0</v>
      </c>
      <c r="Q419" s="104">
        <f>MAX(M419:M439)</f>
        <v>2.8879199999999998</v>
      </c>
      <c r="S419" s="101">
        <f>F419-O419</f>
        <v>2.8613000000000071</v>
      </c>
    </row>
    <row r="420" spans="1:19" hidden="1" x14ac:dyDescent="0.25">
      <c r="A420" s="48"/>
      <c r="B420" t="s">
        <v>8</v>
      </c>
      <c r="C420" s="1">
        <v>51.849400000000003</v>
      </c>
      <c r="D420" s="35">
        <v>365.024</v>
      </c>
      <c r="F420" s="120"/>
      <c r="G420" s="122"/>
      <c r="H420" s="62"/>
      <c r="I420" s="62"/>
      <c r="K420" s="12">
        <v>652.11400000000003</v>
      </c>
      <c r="L420" s="12">
        <v>1659.77</v>
      </c>
      <c r="M420" s="12">
        <v>1.12069</v>
      </c>
      <c r="N420" s="12"/>
      <c r="O420" s="106"/>
      <c r="P420" s="106"/>
      <c r="Q420" s="106"/>
      <c r="S420" s="101"/>
    </row>
    <row r="421" spans="1:19" hidden="1" x14ac:dyDescent="0.25">
      <c r="A421" s="48"/>
      <c r="B421" t="s">
        <v>9</v>
      </c>
      <c r="C421" s="1">
        <v>54.5625</v>
      </c>
      <c r="D421" s="35">
        <v>365.024</v>
      </c>
      <c r="F421" s="120"/>
      <c r="G421" s="122"/>
      <c r="H421" s="62"/>
      <c r="I421" s="62"/>
      <c r="K421" s="12">
        <v>654.22799999999995</v>
      </c>
      <c r="L421" s="12">
        <v>1659.77</v>
      </c>
      <c r="M421" s="12">
        <v>1.8953899999999999</v>
      </c>
      <c r="N421" s="12"/>
      <c r="O421" s="106"/>
      <c r="P421" s="106"/>
      <c r="Q421" s="106"/>
      <c r="S421" s="101"/>
    </row>
    <row r="422" spans="1:19" hidden="1" x14ac:dyDescent="0.25">
      <c r="A422" s="48"/>
      <c r="B422" t="s">
        <v>10</v>
      </c>
      <c r="C422" s="1">
        <v>56.9514</v>
      </c>
      <c r="D422" s="35">
        <v>365.024</v>
      </c>
      <c r="F422" s="120"/>
      <c r="G422" s="122"/>
      <c r="H422" s="62"/>
      <c r="I422" s="62"/>
      <c r="K422" s="12">
        <v>656.34299999999996</v>
      </c>
      <c r="L422" s="12">
        <v>1659.77</v>
      </c>
      <c r="M422" s="12">
        <v>2.4022800000000002</v>
      </c>
      <c r="N422" s="12"/>
      <c r="O422" s="106"/>
      <c r="P422" s="106"/>
      <c r="Q422" s="106"/>
      <c r="S422" s="101"/>
    </row>
    <row r="423" spans="1:19" hidden="1" x14ac:dyDescent="0.25">
      <c r="A423" s="48"/>
      <c r="B423" t="s">
        <v>11</v>
      </c>
      <c r="C423" s="1">
        <v>59.167099999999998</v>
      </c>
      <c r="D423" s="35">
        <v>365.024</v>
      </c>
      <c r="F423" s="120"/>
      <c r="G423" s="122"/>
      <c r="H423" s="62"/>
      <c r="I423" s="62"/>
      <c r="K423" s="12">
        <v>658.45699999999999</v>
      </c>
      <c r="L423" s="12">
        <v>1659.77</v>
      </c>
      <c r="M423" s="12">
        <v>2.7046899999999998</v>
      </c>
      <c r="N423" s="12"/>
      <c r="O423" s="106"/>
      <c r="P423" s="106"/>
      <c r="Q423" s="106"/>
      <c r="S423" s="101"/>
    </row>
    <row r="424" spans="1:19" hidden="1" x14ac:dyDescent="0.25">
      <c r="A424" s="48"/>
      <c r="B424" t="s">
        <v>12</v>
      </c>
      <c r="C424" s="1">
        <v>61.306100000000001</v>
      </c>
      <c r="D424" s="35">
        <v>365.024</v>
      </c>
      <c r="F424" s="120"/>
      <c r="G424" s="122"/>
      <c r="H424" s="62"/>
      <c r="I424" s="62"/>
      <c r="K424" s="12">
        <v>660.57100000000003</v>
      </c>
      <c r="L424" s="12">
        <v>1659.77</v>
      </c>
      <c r="M424" s="12">
        <v>2.8532600000000001</v>
      </c>
      <c r="N424" s="12"/>
      <c r="O424" s="106"/>
      <c r="P424" s="106"/>
      <c r="Q424" s="106"/>
      <c r="S424" s="101"/>
    </row>
    <row r="425" spans="1:19" hidden="1" x14ac:dyDescent="0.25">
      <c r="A425" s="48"/>
      <c r="B425" t="s">
        <v>13</v>
      </c>
      <c r="C425" s="1">
        <v>63.421700000000001</v>
      </c>
      <c r="D425" s="35">
        <v>365.024</v>
      </c>
      <c r="F425" s="120"/>
      <c r="G425" s="122"/>
      <c r="H425" s="62"/>
      <c r="I425" s="62"/>
      <c r="K425" s="12">
        <v>662.68499999999995</v>
      </c>
      <c r="L425" s="12">
        <v>1659.77</v>
      </c>
      <c r="M425" s="12">
        <v>2.8879199999999998</v>
      </c>
      <c r="N425" s="12"/>
      <c r="O425" s="106"/>
      <c r="P425" s="106"/>
      <c r="Q425" s="106"/>
      <c r="S425" s="101"/>
    </row>
    <row r="426" spans="1:19" hidden="1" x14ac:dyDescent="0.25">
      <c r="A426" s="48"/>
      <c r="B426" t="s">
        <v>15</v>
      </c>
      <c r="C426" s="1">
        <v>65.538499999999999</v>
      </c>
      <c r="D426" s="35">
        <v>365.024</v>
      </c>
      <c r="F426" s="120"/>
      <c r="G426" s="122"/>
      <c r="H426" s="62"/>
      <c r="I426" s="62"/>
      <c r="K426" s="12">
        <v>664.8</v>
      </c>
      <c r="L426" s="12">
        <v>1659.77</v>
      </c>
      <c r="M426" s="12">
        <v>2.83962</v>
      </c>
      <c r="N426" s="12"/>
      <c r="O426" s="106"/>
      <c r="P426" s="106"/>
      <c r="Q426" s="106"/>
      <c r="S426" s="101"/>
    </row>
    <row r="427" spans="1:19" hidden="1" x14ac:dyDescent="0.25">
      <c r="A427" s="48"/>
      <c r="B427" t="s">
        <v>16</v>
      </c>
      <c r="C427" s="1">
        <v>67.665999999999997</v>
      </c>
      <c r="D427" s="35">
        <v>365.024</v>
      </c>
      <c r="F427" s="120"/>
      <c r="G427" s="122"/>
      <c r="H427" s="62"/>
      <c r="I427" s="62"/>
      <c r="K427" s="12">
        <v>666.91399999999999</v>
      </c>
      <c r="L427" s="12">
        <v>1659.77</v>
      </c>
      <c r="M427" s="12">
        <v>2.7319200000000001</v>
      </c>
      <c r="N427" s="12"/>
      <c r="O427" s="106"/>
      <c r="P427" s="106"/>
      <c r="Q427" s="106"/>
      <c r="S427" s="101"/>
    </row>
    <row r="428" spans="1:19" hidden="1" x14ac:dyDescent="0.25">
      <c r="A428" s="48"/>
      <c r="B428" t="s">
        <v>17</v>
      </c>
      <c r="C428" s="1">
        <v>69.805499999999995</v>
      </c>
      <c r="D428" s="35">
        <v>365.024</v>
      </c>
      <c r="F428" s="120"/>
      <c r="G428" s="122"/>
      <c r="H428" s="62"/>
      <c r="I428" s="62"/>
      <c r="K428" s="12">
        <v>669.02800000000002</v>
      </c>
      <c r="L428" s="12">
        <v>1659.77</v>
      </c>
      <c r="M428" s="12">
        <v>2.5823700000000001</v>
      </c>
      <c r="N428" s="12"/>
      <c r="O428" s="106"/>
      <c r="P428" s="106"/>
      <c r="Q428" s="106"/>
      <c r="S428" s="101"/>
    </row>
    <row r="429" spans="1:19" hidden="1" x14ac:dyDescent="0.25">
      <c r="A429" s="48"/>
      <c r="B429" t="s">
        <v>18</v>
      </c>
      <c r="C429" s="1">
        <v>71.955799999999996</v>
      </c>
      <c r="D429" s="35">
        <v>365.02499999999998</v>
      </c>
      <c r="F429" s="120"/>
      <c r="G429" s="122"/>
      <c r="H429" s="62"/>
      <c r="I429" s="62"/>
      <c r="K429" s="12">
        <v>671.14200000000005</v>
      </c>
      <c r="L429" s="12">
        <v>1659.77</v>
      </c>
      <c r="M429" s="12">
        <v>2.4036599999999999</v>
      </c>
      <c r="N429" s="12"/>
      <c r="O429" s="106"/>
      <c r="P429" s="106"/>
      <c r="Q429" s="106"/>
      <c r="S429" s="101"/>
    </row>
    <row r="430" spans="1:19" hidden="1" x14ac:dyDescent="0.25">
      <c r="A430" s="48"/>
      <c r="B430" t="s">
        <v>19</v>
      </c>
      <c r="C430" s="1">
        <v>74.114699999999999</v>
      </c>
      <c r="D430" s="35">
        <v>365.02499999999998</v>
      </c>
      <c r="F430" s="120"/>
      <c r="G430" s="122"/>
      <c r="H430" s="62"/>
      <c r="I430" s="62"/>
      <c r="K430" s="12">
        <v>673.25599999999997</v>
      </c>
      <c r="L430" s="12">
        <v>1659.77</v>
      </c>
      <c r="M430" s="12">
        <v>2.2046899999999998</v>
      </c>
      <c r="N430" s="12"/>
      <c r="O430" s="106"/>
      <c r="P430" s="106"/>
      <c r="Q430" s="106"/>
      <c r="S430" s="101"/>
    </row>
    <row r="431" spans="1:19" hidden="1" x14ac:dyDescent="0.25">
      <c r="A431" s="48"/>
      <c r="B431" t="s">
        <v>20</v>
      </c>
      <c r="C431" s="1">
        <v>76.28</v>
      </c>
      <c r="D431" s="35">
        <v>365.02499999999998</v>
      </c>
      <c r="F431" s="120"/>
      <c r="G431" s="122"/>
      <c r="H431" s="62"/>
      <c r="I431" s="62"/>
      <c r="K431" s="12">
        <v>675.37099999999998</v>
      </c>
      <c r="L431" s="12">
        <v>1659.77</v>
      </c>
      <c r="M431" s="12">
        <v>1.9914700000000001</v>
      </c>
      <c r="N431" s="12"/>
      <c r="O431" s="106"/>
      <c r="P431" s="106"/>
      <c r="Q431" s="106"/>
      <c r="S431" s="101"/>
    </row>
    <row r="432" spans="1:19" hidden="1" x14ac:dyDescent="0.25">
      <c r="A432" s="48"/>
      <c r="B432" t="s">
        <v>21</v>
      </c>
      <c r="C432" s="1">
        <v>78.450500000000005</v>
      </c>
      <c r="D432" s="35">
        <v>365.02499999999998</v>
      </c>
      <c r="F432" s="120"/>
      <c r="G432" s="122"/>
      <c r="H432" s="62"/>
      <c r="I432" s="62"/>
      <c r="K432" s="12">
        <v>677.48500000000001</v>
      </c>
      <c r="L432" s="12">
        <v>1659.77</v>
      </c>
      <c r="M432" s="12">
        <v>1.7678100000000001</v>
      </c>
      <c r="N432" s="12"/>
      <c r="O432" s="106"/>
      <c r="P432" s="106"/>
      <c r="Q432" s="106"/>
      <c r="S432" s="101"/>
    </row>
    <row r="433" spans="1:19" hidden="1" x14ac:dyDescent="0.25">
      <c r="A433" s="48"/>
      <c r="B433" t="s">
        <v>22</v>
      </c>
      <c r="C433" s="1">
        <v>80.625</v>
      </c>
      <c r="D433" s="35">
        <v>365.02499999999998</v>
      </c>
      <c r="F433" s="120"/>
      <c r="G433" s="122"/>
      <c r="H433" s="62"/>
      <c r="I433" s="62"/>
      <c r="K433" s="12">
        <v>679.59900000000005</v>
      </c>
      <c r="L433" s="12">
        <v>1659.77</v>
      </c>
      <c r="M433" s="12">
        <v>1.53593</v>
      </c>
      <c r="N433" s="12"/>
      <c r="O433" s="106"/>
      <c r="P433" s="106"/>
      <c r="Q433" s="106"/>
      <c r="S433" s="101"/>
    </row>
    <row r="434" spans="1:19" hidden="1" x14ac:dyDescent="0.25">
      <c r="A434" s="48"/>
      <c r="B434" t="s">
        <v>23</v>
      </c>
      <c r="C434" s="1">
        <v>82.803299999999993</v>
      </c>
      <c r="D434" s="35">
        <v>365.02499999999998</v>
      </c>
      <c r="F434" s="120"/>
      <c r="G434" s="122"/>
      <c r="H434" s="62"/>
      <c r="I434" s="62"/>
      <c r="K434" s="12">
        <v>681.71299999999997</v>
      </c>
      <c r="L434" s="12">
        <v>1659.77</v>
      </c>
      <c r="M434" s="12">
        <v>1.2969999999999999</v>
      </c>
      <c r="N434" s="12"/>
      <c r="O434" s="106"/>
      <c r="P434" s="106"/>
      <c r="Q434" s="106"/>
      <c r="S434" s="101"/>
    </row>
    <row r="435" spans="1:19" hidden="1" x14ac:dyDescent="0.25">
      <c r="A435" s="48"/>
      <c r="B435" t="s">
        <v>24</v>
      </c>
      <c r="C435" s="1">
        <v>84.984999999999999</v>
      </c>
      <c r="D435" s="35">
        <v>365.02499999999998</v>
      </c>
      <c r="F435" s="120"/>
      <c r="G435" s="122"/>
      <c r="H435" s="62"/>
      <c r="I435" s="62"/>
      <c r="K435" s="12">
        <v>683.82799999999997</v>
      </c>
      <c r="L435" s="12">
        <v>1659.77</v>
      </c>
      <c r="M435" s="12">
        <v>1.0514399999999999</v>
      </c>
      <c r="N435" s="12"/>
      <c r="O435" s="106"/>
      <c r="P435" s="106"/>
      <c r="Q435" s="106"/>
      <c r="S435" s="101"/>
    </row>
    <row r="436" spans="1:19" hidden="1" x14ac:dyDescent="0.25">
      <c r="A436" s="48"/>
      <c r="B436" t="s">
        <v>25</v>
      </c>
      <c r="C436" s="1">
        <v>87.170400000000001</v>
      </c>
      <c r="D436" s="35">
        <v>365.02499999999998</v>
      </c>
      <c r="F436" s="120"/>
      <c r="G436" s="122"/>
      <c r="H436" s="62"/>
      <c r="I436" s="62"/>
      <c r="K436" s="12">
        <v>685.94200000000001</v>
      </c>
      <c r="L436" s="12">
        <v>1659.77</v>
      </c>
      <c r="M436" s="12">
        <v>0.79924799999999996</v>
      </c>
      <c r="N436" s="12"/>
      <c r="O436" s="106"/>
      <c r="P436" s="106"/>
      <c r="Q436" s="106"/>
      <c r="S436" s="101"/>
    </row>
    <row r="437" spans="1:19" hidden="1" x14ac:dyDescent="0.25">
      <c r="A437" s="48"/>
      <c r="B437" t="s">
        <v>26</v>
      </c>
      <c r="C437" s="1">
        <v>89.359700000000004</v>
      </c>
      <c r="D437" s="35">
        <v>365.02499999999998</v>
      </c>
      <c r="F437" s="120"/>
      <c r="G437" s="122"/>
      <c r="H437" s="62"/>
      <c r="I437" s="62"/>
      <c r="K437" s="12">
        <v>688.05600000000004</v>
      </c>
      <c r="L437" s="12">
        <v>1659.77</v>
      </c>
      <c r="M437" s="12">
        <v>0.54018500000000003</v>
      </c>
      <c r="N437" s="12"/>
      <c r="O437" s="106"/>
      <c r="P437" s="106"/>
      <c r="Q437" s="106"/>
      <c r="S437" s="101"/>
    </row>
    <row r="438" spans="1:19" hidden="1" x14ac:dyDescent="0.25">
      <c r="A438" s="48"/>
      <c r="B438" t="s">
        <v>27</v>
      </c>
      <c r="C438" s="1">
        <v>91.553100000000001</v>
      </c>
      <c r="D438" s="35">
        <v>365.02499999999998</v>
      </c>
      <c r="F438" s="120"/>
      <c r="G438" s="122"/>
      <c r="H438" s="62"/>
      <c r="I438" s="62"/>
      <c r="K438" s="12">
        <v>690.17</v>
      </c>
      <c r="L438" s="12">
        <v>1659.77</v>
      </c>
      <c r="M438" s="12">
        <v>0.27389999999999998</v>
      </c>
      <c r="N438" s="12"/>
      <c r="O438" s="106"/>
      <c r="P438" s="106"/>
      <c r="Q438" s="106"/>
      <c r="S438" s="101"/>
    </row>
    <row r="439" spans="1:19" x14ac:dyDescent="0.25">
      <c r="A439" s="41">
        <v>3</v>
      </c>
      <c r="B439" t="s">
        <v>28</v>
      </c>
      <c r="C439" s="4">
        <v>93.750900000000001</v>
      </c>
      <c r="D439" s="38">
        <v>365.02499999999998</v>
      </c>
      <c r="E439" s="38"/>
      <c r="F439" s="120"/>
      <c r="G439" s="122"/>
      <c r="H439" s="62"/>
      <c r="I439" s="62"/>
      <c r="K439" s="13">
        <v>692.28399999999999</v>
      </c>
      <c r="L439" s="13">
        <v>1659.77</v>
      </c>
      <c r="M439" s="13">
        <v>0</v>
      </c>
      <c r="N439" s="13"/>
      <c r="O439" s="106"/>
      <c r="P439" s="106"/>
      <c r="Q439" s="106"/>
      <c r="S439" s="101"/>
    </row>
    <row r="440" spans="1:19" ht="18.75" x14ac:dyDescent="0.3">
      <c r="A440" s="43" t="s">
        <v>49</v>
      </c>
      <c r="B440" s="3" t="s">
        <v>29</v>
      </c>
      <c r="K440" s="12"/>
      <c r="L440" s="12"/>
      <c r="M440" s="12"/>
      <c r="N440" s="12"/>
    </row>
    <row r="441" spans="1:19" x14ac:dyDescent="0.25">
      <c r="A441" s="41">
        <v>3</v>
      </c>
      <c r="B441" t="s">
        <v>7</v>
      </c>
      <c r="C441" s="4">
        <v>231.197</v>
      </c>
      <c r="D441" s="38">
        <v>4.7378200000000002E-2</v>
      </c>
      <c r="E441" s="49" t="str">
        <f>CONCATENATE("H= ",ROUND(D447-D441,1))</f>
        <v>H= 365</v>
      </c>
      <c r="K441" s="13">
        <v>829.46299999999997</v>
      </c>
      <c r="L441" s="13">
        <v>1294.7</v>
      </c>
      <c r="M441" s="13">
        <v>0</v>
      </c>
      <c r="N441" s="49" t="str">
        <f>CONCATENATE("H= ",ROUND(L447-L441,1))</f>
        <v>H= 365,1</v>
      </c>
    </row>
    <row r="442" spans="1:19" hidden="1" x14ac:dyDescent="0.25">
      <c r="A442" s="48"/>
      <c r="B442" t="s">
        <v>8</v>
      </c>
      <c r="C442" s="1">
        <v>208.28899999999999</v>
      </c>
      <c r="D442" s="35">
        <v>60.877000000000002</v>
      </c>
      <c r="K442" s="12">
        <v>806.6</v>
      </c>
      <c r="L442" s="12">
        <v>1355.54</v>
      </c>
      <c r="M442" s="12">
        <v>0</v>
      </c>
      <c r="N442" s="12"/>
    </row>
    <row r="443" spans="1:19" hidden="1" x14ac:dyDescent="0.25">
      <c r="A443" s="48"/>
      <c r="B443" t="s">
        <v>9</v>
      </c>
      <c r="C443" s="1">
        <v>185.38200000000001</v>
      </c>
      <c r="D443" s="35">
        <v>121.70699999999999</v>
      </c>
      <c r="K443" s="12">
        <v>783.73699999999997</v>
      </c>
      <c r="L443" s="12">
        <v>1416.39</v>
      </c>
      <c r="M443" s="12">
        <v>0</v>
      </c>
      <c r="N443" s="12"/>
    </row>
    <row r="444" spans="1:19" hidden="1" x14ac:dyDescent="0.25">
      <c r="A444" s="48"/>
      <c r="B444" t="s">
        <v>10</v>
      </c>
      <c r="C444" s="1">
        <v>162.47399999999999</v>
      </c>
      <c r="D444" s="35">
        <v>182.536</v>
      </c>
      <c r="K444" s="12">
        <v>760.87400000000002</v>
      </c>
      <c r="L444" s="12">
        <v>1477.23</v>
      </c>
      <c r="M444" s="12">
        <v>0</v>
      </c>
      <c r="N444" s="12"/>
    </row>
    <row r="445" spans="1:19" hidden="1" x14ac:dyDescent="0.25">
      <c r="A445" s="48"/>
      <c r="B445" t="s">
        <v>11</v>
      </c>
      <c r="C445" s="1">
        <v>139.566</v>
      </c>
      <c r="D445" s="35">
        <v>243.36600000000001</v>
      </c>
      <c r="K445" s="12">
        <v>738.01099999999997</v>
      </c>
      <c r="L445" s="12">
        <v>1538.08</v>
      </c>
      <c r="M445" s="12">
        <v>0</v>
      </c>
      <c r="N445" s="12"/>
    </row>
    <row r="446" spans="1:19" hidden="1" x14ac:dyDescent="0.25">
      <c r="A446" s="48"/>
      <c r="B446" t="s">
        <v>12</v>
      </c>
      <c r="C446" s="1">
        <v>116.65900000000001</v>
      </c>
      <c r="D446" s="35">
        <v>304.19499999999999</v>
      </c>
      <c r="K446" s="12">
        <v>715.14800000000002</v>
      </c>
      <c r="L446" s="12">
        <v>1598.93</v>
      </c>
      <c r="M446" s="12">
        <v>0</v>
      </c>
      <c r="N446" s="12"/>
    </row>
    <row r="447" spans="1:19" ht="16.5" thickBot="1" x14ac:dyDescent="0.3">
      <c r="A447" s="41">
        <v>3</v>
      </c>
      <c r="B447" t="s">
        <v>13</v>
      </c>
      <c r="C447" s="4">
        <v>93.750900000000001</v>
      </c>
      <c r="D447" s="38">
        <v>365.02499999999998</v>
      </c>
      <c r="E447" s="6"/>
      <c r="K447" s="13">
        <v>692.28399999999999</v>
      </c>
      <c r="L447" s="13">
        <v>1659.77</v>
      </c>
      <c r="M447" s="13">
        <v>0</v>
      </c>
      <c r="N447" s="50"/>
    </row>
    <row r="448" spans="1:19" ht="27.95" customHeight="1" thickTop="1" thickBot="1" x14ac:dyDescent="0.3">
      <c r="A448" s="43" t="s">
        <v>46</v>
      </c>
      <c r="B448" s="82" t="s">
        <v>30</v>
      </c>
      <c r="K448" s="12"/>
      <c r="L448" s="12"/>
      <c r="M448" s="12"/>
      <c r="N448" s="12"/>
    </row>
    <row r="449" spans="1:19" ht="19.5" thickTop="1" x14ac:dyDescent="0.25">
      <c r="A449" s="41">
        <v>3</v>
      </c>
      <c r="B449" t="s">
        <v>7</v>
      </c>
      <c r="C449" s="4">
        <v>40.009399999999999</v>
      </c>
      <c r="D449" s="38">
        <v>4.7378200000000002E-2</v>
      </c>
      <c r="E449" s="38"/>
      <c r="F449" s="115">
        <f>C469-C449</f>
        <v>191.1876</v>
      </c>
      <c r="G449" s="117">
        <f>MAX(D449:D469)-MIN(D449:D469)</f>
        <v>4.7378200000000002E-2</v>
      </c>
      <c r="H449" s="99">
        <f>G449/F449</f>
        <v>2.4781000441451227E-4</v>
      </c>
      <c r="I449" s="63"/>
      <c r="J449" s="10"/>
      <c r="K449" s="13">
        <v>650</v>
      </c>
      <c r="L449" s="13">
        <v>1294.7</v>
      </c>
      <c r="M449" s="13">
        <v>0</v>
      </c>
      <c r="N449" s="13"/>
      <c r="O449" s="107">
        <f>K469-K449</f>
        <v>179.46299999999997</v>
      </c>
      <c r="P449" s="104">
        <f>MAX(L449:L469)-MIN(L449:L469)</f>
        <v>0</v>
      </c>
      <c r="Q449" s="104">
        <f>MAX(M449:M469)</f>
        <v>16.2392</v>
      </c>
      <c r="S449" s="101">
        <f>F449-O449</f>
        <v>11.724600000000038</v>
      </c>
    </row>
    <row r="450" spans="1:19" ht="18.75" x14ac:dyDescent="0.25">
      <c r="A450" s="41">
        <v>3</v>
      </c>
      <c r="B450" t="s">
        <v>8</v>
      </c>
      <c r="C450" s="1">
        <v>53.204500000000003</v>
      </c>
      <c r="D450" s="35">
        <v>2.3699499999999998E-2</v>
      </c>
      <c r="F450" s="116"/>
      <c r="G450" s="118"/>
      <c r="H450" s="100"/>
      <c r="I450" s="64"/>
      <c r="J450" s="11"/>
      <c r="K450" s="12">
        <v>658.97299999999996</v>
      </c>
      <c r="L450" s="12">
        <v>1294.7</v>
      </c>
      <c r="M450" s="12">
        <v>5.8419699999999999</v>
      </c>
      <c r="N450" s="12"/>
      <c r="O450" s="108"/>
      <c r="P450" s="106"/>
      <c r="Q450" s="106"/>
      <c r="S450" s="101"/>
    </row>
    <row r="451" spans="1:19" ht="18.75" x14ac:dyDescent="0.25">
      <c r="A451" s="41">
        <v>3</v>
      </c>
      <c r="B451" t="s">
        <v>9</v>
      </c>
      <c r="C451" s="1">
        <v>64.575800000000001</v>
      </c>
      <c r="D451" s="35">
        <v>7.8100399999999999E-3</v>
      </c>
      <c r="F451" s="116"/>
      <c r="G451" s="118"/>
      <c r="H451" s="100"/>
      <c r="I451" s="64"/>
      <c r="J451" s="11"/>
      <c r="K451" s="12">
        <v>667.94600000000003</v>
      </c>
      <c r="L451" s="12">
        <v>1294.7</v>
      </c>
      <c r="M451" s="12">
        <v>10.060700000000001</v>
      </c>
      <c r="N451" s="12"/>
      <c r="O451" s="108"/>
      <c r="P451" s="106"/>
      <c r="Q451" s="106"/>
      <c r="S451" s="101"/>
    </row>
    <row r="452" spans="1:19" ht="18.75" x14ac:dyDescent="0.25">
      <c r="A452" s="41">
        <v>3</v>
      </c>
      <c r="B452" t="s">
        <v>10</v>
      </c>
      <c r="C452" s="1">
        <v>74.757099999999994</v>
      </c>
      <c r="D452" s="35">
        <v>4.35871E-4</v>
      </c>
      <c r="F452" s="116"/>
      <c r="G452" s="118"/>
      <c r="H452" s="100"/>
      <c r="I452" s="64"/>
      <c r="J452" s="11"/>
      <c r="K452" s="12">
        <v>676.91899999999998</v>
      </c>
      <c r="L452" s="12">
        <v>1294.7</v>
      </c>
      <c r="M452" s="12">
        <v>12.9671</v>
      </c>
      <c r="N452" s="12"/>
      <c r="O452" s="108"/>
      <c r="P452" s="106"/>
      <c r="Q452" s="106"/>
      <c r="S452" s="101"/>
    </row>
    <row r="453" spans="1:19" ht="18.75" x14ac:dyDescent="0.25">
      <c r="A453" s="41">
        <v>3</v>
      </c>
      <c r="B453" t="s">
        <v>11</v>
      </c>
      <c r="C453" s="1">
        <v>84.241699999999994</v>
      </c>
      <c r="D453" s="35">
        <v>0</v>
      </c>
      <c r="F453" s="116"/>
      <c r="G453" s="118"/>
      <c r="H453" s="100"/>
      <c r="I453" s="64"/>
      <c r="J453" s="11"/>
      <c r="K453" s="12">
        <v>685.89300000000003</v>
      </c>
      <c r="L453" s="12">
        <v>1294.7</v>
      </c>
      <c r="M453" s="12">
        <v>14.8247</v>
      </c>
      <c r="N453" s="12"/>
      <c r="O453" s="108"/>
      <c r="P453" s="106"/>
      <c r="Q453" s="106"/>
      <c r="S453" s="101"/>
    </row>
    <row r="454" spans="1:19" ht="18.75" x14ac:dyDescent="0.25">
      <c r="A454" s="41">
        <v>3</v>
      </c>
      <c r="B454" t="s">
        <v>12</v>
      </c>
      <c r="C454" s="1">
        <v>93.374600000000001</v>
      </c>
      <c r="D454" s="35">
        <v>3.9486900000000004E-3</v>
      </c>
      <c r="F454" s="116"/>
      <c r="G454" s="118"/>
      <c r="H454" s="100"/>
      <c r="I454" s="64"/>
      <c r="J454" s="11"/>
      <c r="K454" s="12">
        <v>694.86599999999999</v>
      </c>
      <c r="L454" s="12">
        <v>1294.7</v>
      </c>
      <c r="M454" s="12">
        <v>15.8544</v>
      </c>
      <c r="N454" s="12"/>
      <c r="O454" s="108"/>
      <c r="P454" s="106"/>
      <c r="Q454" s="106"/>
      <c r="S454" s="101"/>
    </row>
    <row r="455" spans="1:19" ht="18.75" x14ac:dyDescent="0.25">
      <c r="A455" s="41">
        <v>3</v>
      </c>
      <c r="B455" t="s">
        <v>13</v>
      </c>
      <c r="C455" s="1">
        <v>102.37</v>
      </c>
      <c r="D455" s="35">
        <v>9.8977900000000001E-3</v>
      </c>
      <c r="F455" s="116"/>
      <c r="G455" s="118"/>
      <c r="H455" s="100"/>
      <c r="I455" s="64"/>
      <c r="J455" s="11"/>
      <c r="K455" s="12">
        <v>703.83900000000006</v>
      </c>
      <c r="L455" s="12">
        <v>1294.7</v>
      </c>
      <c r="M455" s="12">
        <v>16.2392</v>
      </c>
      <c r="N455" s="12"/>
      <c r="O455" s="108"/>
      <c r="P455" s="106"/>
      <c r="Q455" s="106"/>
      <c r="S455" s="101"/>
    </row>
    <row r="456" spans="1:19" ht="18.75" x14ac:dyDescent="0.25">
      <c r="A456" s="41">
        <v>3</v>
      </c>
      <c r="B456" t="s">
        <v>15</v>
      </c>
      <c r="C456" s="1">
        <v>111.345</v>
      </c>
      <c r="D456" s="35">
        <v>1.6179599999999999E-2</v>
      </c>
      <c r="F456" s="116"/>
      <c r="G456" s="118"/>
      <c r="H456" s="100"/>
      <c r="I456" s="64"/>
      <c r="J456" s="11"/>
      <c r="K456" s="12">
        <v>712.81200000000001</v>
      </c>
      <c r="L456" s="12">
        <v>1294.7</v>
      </c>
      <c r="M456" s="12">
        <v>16.129100000000001</v>
      </c>
      <c r="N456" s="12"/>
      <c r="O456" s="108"/>
      <c r="P456" s="106"/>
      <c r="Q456" s="106"/>
      <c r="S456" s="101"/>
    </row>
    <row r="457" spans="1:19" ht="18.75" x14ac:dyDescent="0.25">
      <c r="A457" s="41">
        <v>3</v>
      </c>
      <c r="B457" t="s">
        <v>16</v>
      </c>
      <c r="C457" s="1">
        <v>120.354</v>
      </c>
      <c r="D457" s="35">
        <v>2.1888100000000001E-2</v>
      </c>
      <c r="F457" s="116"/>
      <c r="G457" s="118"/>
      <c r="H457" s="100"/>
      <c r="I457" s="64"/>
      <c r="J457" s="11"/>
      <c r="K457" s="12">
        <v>721.78499999999997</v>
      </c>
      <c r="L457" s="12">
        <v>1294.7</v>
      </c>
      <c r="M457" s="12">
        <v>15.645099999999999</v>
      </c>
      <c r="N457" s="12"/>
      <c r="O457" s="108"/>
      <c r="P457" s="106"/>
      <c r="Q457" s="106"/>
      <c r="S457" s="101"/>
    </row>
    <row r="458" spans="1:19" ht="18.75" x14ac:dyDescent="0.25">
      <c r="A458" s="41">
        <v>3</v>
      </c>
      <c r="B458" t="s">
        <v>17</v>
      </c>
      <c r="C458" s="1">
        <v>129.41499999999999</v>
      </c>
      <c r="D458" s="35">
        <v>2.6686000000000001E-2</v>
      </c>
      <c r="F458" s="116"/>
      <c r="G458" s="118"/>
      <c r="H458" s="100"/>
      <c r="I458" s="64"/>
      <c r="J458" s="11"/>
      <c r="K458" s="12">
        <v>730.75800000000004</v>
      </c>
      <c r="L458" s="12">
        <v>1294.7</v>
      </c>
      <c r="M458" s="12">
        <v>14.8828</v>
      </c>
      <c r="N458" s="12"/>
      <c r="O458" s="108"/>
      <c r="P458" s="106"/>
      <c r="Q458" s="106"/>
      <c r="S458" s="101"/>
    </row>
    <row r="459" spans="1:19" ht="18.75" x14ac:dyDescent="0.25">
      <c r="A459" s="41">
        <v>3</v>
      </c>
      <c r="B459" t="s">
        <v>18</v>
      </c>
      <c r="C459" s="1">
        <v>138.53</v>
      </c>
      <c r="D459" s="35">
        <v>3.0570300000000002E-2</v>
      </c>
      <c r="F459" s="116"/>
      <c r="G459" s="118"/>
      <c r="H459" s="100"/>
      <c r="I459" s="64"/>
      <c r="J459" s="11"/>
      <c r="K459" s="12">
        <v>739.73199999999997</v>
      </c>
      <c r="L459" s="12">
        <v>1294.7</v>
      </c>
      <c r="M459" s="12">
        <v>13.9168</v>
      </c>
      <c r="N459" s="12"/>
      <c r="O459" s="108"/>
      <c r="P459" s="106"/>
      <c r="Q459" s="106"/>
      <c r="S459" s="101"/>
    </row>
    <row r="460" spans="1:19" ht="18.75" x14ac:dyDescent="0.25">
      <c r="A460" s="41">
        <v>3</v>
      </c>
      <c r="B460" t="s">
        <v>19</v>
      </c>
      <c r="C460" s="1">
        <v>147.691</v>
      </c>
      <c r="D460" s="35">
        <v>3.36872E-2</v>
      </c>
      <c r="F460" s="116"/>
      <c r="G460" s="118"/>
      <c r="H460" s="100"/>
      <c r="I460" s="64"/>
      <c r="J460" s="11"/>
      <c r="K460" s="12">
        <v>748.70500000000004</v>
      </c>
      <c r="L460" s="12">
        <v>1294.7</v>
      </c>
      <c r="M460" s="12">
        <v>12.8034</v>
      </c>
      <c r="N460" s="12"/>
      <c r="O460" s="108"/>
      <c r="P460" s="106"/>
      <c r="Q460" s="106"/>
      <c r="S460" s="101"/>
    </row>
    <row r="461" spans="1:19" ht="18.75" x14ac:dyDescent="0.25">
      <c r="A461" s="41">
        <v>3</v>
      </c>
      <c r="B461" t="s">
        <v>20</v>
      </c>
      <c r="C461" s="1">
        <v>156.88800000000001</v>
      </c>
      <c r="D461" s="35">
        <v>3.6217100000000002E-2</v>
      </c>
      <c r="F461" s="116"/>
      <c r="G461" s="118"/>
      <c r="H461" s="100"/>
      <c r="I461" s="64"/>
      <c r="J461" s="11"/>
      <c r="K461" s="12">
        <v>757.678</v>
      </c>
      <c r="L461" s="12">
        <v>1294.7</v>
      </c>
      <c r="M461" s="12">
        <v>11.584099999999999</v>
      </c>
      <c r="N461" s="12"/>
      <c r="O461" s="108"/>
      <c r="P461" s="106"/>
      <c r="Q461" s="106"/>
      <c r="S461" s="101"/>
    </row>
    <row r="462" spans="1:19" ht="18.75" x14ac:dyDescent="0.25">
      <c r="A462" s="41">
        <v>3</v>
      </c>
      <c r="B462" t="s">
        <v>21</v>
      </c>
      <c r="C462" s="1">
        <v>166.114</v>
      </c>
      <c r="D462" s="35">
        <v>3.8316999999999997E-2</v>
      </c>
      <c r="F462" s="116"/>
      <c r="G462" s="118"/>
      <c r="H462" s="100"/>
      <c r="I462" s="64"/>
      <c r="J462" s="11"/>
      <c r="K462" s="12">
        <v>766.65099999999995</v>
      </c>
      <c r="L462" s="12">
        <v>1294.7</v>
      </c>
      <c r="M462" s="12">
        <v>10.2881</v>
      </c>
      <c r="N462" s="12"/>
      <c r="O462" s="108"/>
      <c r="P462" s="106"/>
      <c r="Q462" s="106"/>
      <c r="S462" s="101"/>
    </row>
    <row r="463" spans="1:19" ht="18.75" x14ac:dyDescent="0.25">
      <c r="A463" s="41">
        <v>3</v>
      </c>
      <c r="B463" t="s">
        <v>22</v>
      </c>
      <c r="C463" s="1">
        <v>175.36199999999999</v>
      </c>
      <c r="D463" s="35">
        <v>4.0102899999999997E-2</v>
      </c>
      <c r="F463" s="116"/>
      <c r="G463" s="118"/>
      <c r="H463" s="100"/>
      <c r="I463" s="64"/>
      <c r="J463" s="11"/>
      <c r="K463" s="12">
        <v>775.62400000000002</v>
      </c>
      <c r="L463" s="12">
        <v>1294.7</v>
      </c>
      <c r="M463" s="12">
        <v>8.9350299999999994</v>
      </c>
      <c r="N463" s="12"/>
      <c r="O463" s="108"/>
      <c r="P463" s="106"/>
      <c r="Q463" s="106"/>
      <c r="S463" s="101"/>
    </row>
    <row r="464" spans="1:19" ht="18.75" x14ac:dyDescent="0.25">
      <c r="A464" s="41">
        <v>3</v>
      </c>
      <c r="B464" t="s">
        <v>23</v>
      </c>
      <c r="C464" s="1">
        <v>184.62899999999999</v>
      </c>
      <c r="D464" s="35">
        <v>4.16534E-2</v>
      </c>
      <c r="F464" s="116"/>
      <c r="G464" s="118"/>
      <c r="H464" s="100"/>
      <c r="I464" s="64"/>
      <c r="J464" s="11"/>
      <c r="K464" s="12">
        <v>784.59699999999998</v>
      </c>
      <c r="L464" s="12">
        <v>1294.7</v>
      </c>
      <c r="M464" s="12">
        <v>7.5370699999999999</v>
      </c>
      <c r="N464" s="12"/>
      <c r="O464" s="108"/>
      <c r="P464" s="106"/>
      <c r="Q464" s="106"/>
      <c r="S464" s="101"/>
    </row>
    <row r="465" spans="1:19" ht="18.75" x14ac:dyDescent="0.25">
      <c r="A465" s="41">
        <v>3</v>
      </c>
      <c r="B465" t="s">
        <v>24</v>
      </c>
      <c r="C465" s="1">
        <v>193.911</v>
      </c>
      <c r="D465" s="35">
        <v>4.3020700000000002E-2</v>
      </c>
      <c r="F465" s="116"/>
      <c r="G465" s="118"/>
      <c r="H465" s="100"/>
      <c r="I465" s="64"/>
      <c r="J465" s="11"/>
      <c r="K465" s="12">
        <v>793.57100000000003</v>
      </c>
      <c r="L465" s="12">
        <v>1294.7</v>
      </c>
      <c r="M465" s="12">
        <v>6.1009099999999998</v>
      </c>
      <c r="N465" s="12"/>
      <c r="O465" s="108"/>
      <c r="P465" s="106"/>
      <c r="Q465" s="106"/>
      <c r="S465" s="101"/>
    </row>
    <row r="466" spans="1:19" ht="18.75" x14ac:dyDescent="0.25">
      <c r="A466" s="41">
        <v>3</v>
      </c>
      <c r="B466" t="s">
        <v>25</v>
      </c>
      <c r="C466" s="1">
        <v>203.209</v>
      </c>
      <c r="D466" s="35">
        <v>4.4242799999999999E-2</v>
      </c>
      <c r="F466" s="116"/>
      <c r="G466" s="118"/>
      <c r="H466" s="100"/>
      <c r="I466" s="64"/>
      <c r="J466" s="11"/>
      <c r="K466" s="12">
        <v>802.54399999999998</v>
      </c>
      <c r="L466" s="12">
        <v>1294.7</v>
      </c>
      <c r="M466" s="12">
        <v>4.62941</v>
      </c>
      <c r="N466" s="12"/>
      <c r="O466" s="108"/>
      <c r="P466" s="106"/>
      <c r="Q466" s="106"/>
      <c r="S466" s="101"/>
    </row>
    <row r="467" spans="1:19" ht="18.75" x14ac:dyDescent="0.25">
      <c r="A467" s="41">
        <v>3</v>
      </c>
      <c r="B467" t="s">
        <v>26</v>
      </c>
      <c r="C467" s="1">
        <v>212.52199999999999</v>
      </c>
      <c r="D467" s="35">
        <v>4.5351799999999998E-2</v>
      </c>
      <c r="F467" s="116"/>
      <c r="G467" s="118"/>
      <c r="H467" s="100"/>
      <c r="I467" s="64"/>
      <c r="J467" s="11"/>
      <c r="K467" s="12">
        <v>811.51700000000005</v>
      </c>
      <c r="L467" s="12">
        <v>1294.7</v>
      </c>
      <c r="M467" s="12">
        <v>3.1229200000000001</v>
      </c>
      <c r="N467" s="12"/>
      <c r="O467" s="108"/>
      <c r="P467" s="106"/>
      <c r="Q467" s="106"/>
      <c r="S467" s="101"/>
    </row>
    <row r="468" spans="1:19" ht="18.75" x14ac:dyDescent="0.25">
      <c r="A468" s="41">
        <v>3</v>
      </c>
      <c r="B468" t="s">
        <v>27</v>
      </c>
      <c r="C468" s="1">
        <v>221.851</v>
      </c>
      <c r="D468" s="35">
        <v>4.6378299999999997E-2</v>
      </c>
      <c r="F468" s="116"/>
      <c r="G468" s="118"/>
      <c r="H468" s="100"/>
      <c r="I468" s="64"/>
      <c r="J468" s="11"/>
      <c r="K468" s="12">
        <v>820.49</v>
      </c>
      <c r="L468" s="12">
        <v>1294.7</v>
      </c>
      <c r="M468" s="12">
        <v>1.5803700000000001</v>
      </c>
      <c r="N468" s="12"/>
      <c r="O468" s="108"/>
      <c r="P468" s="106"/>
      <c r="Q468" s="106"/>
      <c r="S468" s="101"/>
    </row>
    <row r="469" spans="1:19" ht="18.75" x14ac:dyDescent="0.25">
      <c r="A469" s="41">
        <v>3</v>
      </c>
      <c r="B469" t="s">
        <v>28</v>
      </c>
      <c r="C469" s="4">
        <v>231.197</v>
      </c>
      <c r="D469" s="38">
        <v>4.7378200000000002E-2</v>
      </c>
      <c r="E469" s="38"/>
      <c r="F469" s="116"/>
      <c r="G469" s="118"/>
      <c r="H469" s="100"/>
      <c r="I469" s="64"/>
      <c r="J469" s="11"/>
      <c r="K469" s="13">
        <v>829.46299999999997</v>
      </c>
      <c r="L469" s="13">
        <v>1294.7</v>
      </c>
      <c r="M469" s="13">
        <v>0</v>
      </c>
      <c r="N469" s="13"/>
      <c r="O469" s="108"/>
      <c r="P469" s="106"/>
      <c r="Q469" s="106"/>
      <c r="S469" s="101"/>
    </row>
    <row r="470" spans="1:19" ht="18.75" x14ac:dyDescent="0.3">
      <c r="A470" s="44" t="s">
        <v>49</v>
      </c>
      <c r="B470" s="2" t="s">
        <v>31</v>
      </c>
      <c r="K470" s="12"/>
      <c r="L470" s="12"/>
      <c r="M470" s="12"/>
      <c r="N470" s="12"/>
    </row>
    <row r="471" spans="1:19" x14ac:dyDescent="0.25">
      <c r="A471" s="41">
        <v>3</v>
      </c>
      <c r="B471" t="s">
        <v>7</v>
      </c>
      <c r="C471" s="4">
        <v>0</v>
      </c>
      <c r="D471" s="38">
        <v>0.119175</v>
      </c>
      <c r="E471" s="49" t="str">
        <f>CONCATENATE("H= ",ROUND(D477-D471,1))</f>
        <v>H= 374,9</v>
      </c>
    </row>
    <row r="472" spans="1:19" hidden="1" x14ac:dyDescent="0.25">
      <c r="A472" s="48"/>
      <c r="B472" t="s">
        <v>8</v>
      </c>
      <c r="C472" s="1">
        <v>1.45357</v>
      </c>
      <c r="D472" s="35">
        <v>61.818899999999999</v>
      </c>
    </row>
    <row r="473" spans="1:19" hidden="1" x14ac:dyDescent="0.25">
      <c r="A473" s="48"/>
      <c r="B473" t="s">
        <v>9</v>
      </c>
      <c r="C473" s="1">
        <v>2.8865799999999999</v>
      </c>
      <c r="D473" s="35">
        <v>122.648</v>
      </c>
    </row>
    <row r="474" spans="1:19" hidden="1" x14ac:dyDescent="0.25">
      <c r="A474" s="48"/>
      <c r="B474" t="s">
        <v>10</v>
      </c>
      <c r="C474" s="5">
        <v>4.3195199999999998</v>
      </c>
      <c r="D474" s="7">
        <v>183.47800000000001</v>
      </c>
      <c r="E474" s="7"/>
      <c r="F474" s="16"/>
      <c r="G474" s="34"/>
      <c r="H474" s="34"/>
      <c r="I474" s="34"/>
      <c r="J474" s="7"/>
    </row>
    <row r="475" spans="1:19" hidden="1" x14ac:dyDescent="0.25">
      <c r="A475" s="48"/>
      <c r="B475" t="s">
        <v>11</v>
      </c>
      <c r="C475" s="1">
        <v>5.7523200000000001</v>
      </c>
      <c r="D475" s="35">
        <v>244.30699999999999</v>
      </c>
    </row>
    <row r="476" spans="1:19" hidden="1" x14ac:dyDescent="0.25">
      <c r="A476" s="48"/>
      <c r="B476" t="s">
        <v>12</v>
      </c>
      <c r="C476" s="1">
        <v>7.18485</v>
      </c>
      <c r="D476" s="35">
        <v>305.13600000000002</v>
      </c>
    </row>
    <row r="477" spans="1:19" x14ac:dyDescent="0.25">
      <c r="A477" s="41">
        <v>3</v>
      </c>
      <c r="B477" t="s">
        <v>13</v>
      </c>
      <c r="C477" s="4">
        <v>8.8298699999999997</v>
      </c>
      <c r="D477" s="38">
        <v>375.02300000000002</v>
      </c>
      <c r="E477" s="6"/>
    </row>
    <row r="478" spans="1:19" ht="18.75" x14ac:dyDescent="0.3">
      <c r="A478" s="44" t="s">
        <v>49</v>
      </c>
      <c r="B478" s="2" t="s">
        <v>32</v>
      </c>
    </row>
    <row r="479" spans="1:19" x14ac:dyDescent="0.25">
      <c r="A479" s="41">
        <v>3</v>
      </c>
      <c r="B479" t="s">
        <v>7</v>
      </c>
      <c r="C479" s="4">
        <v>8.8298699999999997</v>
      </c>
      <c r="D479" s="38">
        <v>375.02300000000002</v>
      </c>
      <c r="E479" s="38"/>
      <c r="F479" s="111">
        <f>C499-C479</f>
        <v>81.155230000000003</v>
      </c>
      <c r="G479" s="113">
        <f>MAX(D479:D499)-MIN(D479:D499)</f>
        <v>1.9999999999527063E-3</v>
      </c>
      <c r="H479" s="65"/>
      <c r="I479" s="65"/>
    </row>
    <row r="480" spans="1:19" hidden="1" x14ac:dyDescent="0.25">
      <c r="A480" s="48"/>
      <c r="B480" t="s">
        <v>8</v>
      </c>
      <c r="C480" s="1">
        <v>51.849200000000003</v>
      </c>
      <c r="D480" s="35">
        <v>375.024</v>
      </c>
      <c r="F480" s="112"/>
      <c r="G480" s="114"/>
      <c r="H480" s="66"/>
      <c r="I480" s="66"/>
    </row>
    <row r="481" spans="1:9" hidden="1" x14ac:dyDescent="0.25">
      <c r="A481" s="48"/>
      <c r="B481" t="s">
        <v>9</v>
      </c>
      <c r="C481" s="1">
        <v>54.5623</v>
      </c>
      <c r="D481" s="35">
        <v>375.024</v>
      </c>
      <c r="F481" s="112"/>
      <c r="G481" s="114"/>
      <c r="H481" s="66"/>
      <c r="I481" s="66"/>
    </row>
    <row r="482" spans="1:9" hidden="1" x14ac:dyDescent="0.25">
      <c r="A482" s="48"/>
      <c r="B482" t="s">
        <v>10</v>
      </c>
      <c r="C482" s="1">
        <v>56.9512</v>
      </c>
      <c r="D482" s="35">
        <v>375.024</v>
      </c>
      <c r="F482" s="112"/>
      <c r="G482" s="114"/>
      <c r="H482" s="66"/>
      <c r="I482" s="66"/>
    </row>
    <row r="483" spans="1:9" hidden="1" x14ac:dyDescent="0.25">
      <c r="A483" s="48"/>
      <c r="B483" t="s">
        <v>11</v>
      </c>
      <c r="C483" s="1">
        <v>59.166899999999998</v>
      </c>
      <c r="D483" s="35">
        <v>375.024</v>
      </c>
      <c r="F483" s="112"/>
      <c r="G483" s="114"/>
      <c r="H483" s="66"/>
      <c r="I483" s="66"/>
    </row>
    <row r="484" spans="1:9" hidden="1" x14ac:dyDescent="0.25">
      <c r="A484" s="48"/>
      <c r="B484" t="s">
        <v>12</v>
      </c>
      <c r="C484" s="1">
        <v>61.305999999999997</v>
      </c>
      <c r="D484" s="35">
        <v>375.024</v>
      </c>
      <c r="F484" s="112"/>
      <c r="G484" s="114"/>
      <c r="H484" s="66"/>
      <c r="I484" s="66"/>
    </row>
    <row r="485" spans="1:9" hidden="1" x14ac:dyDescent="0.25">
      <c r="A485" s="48"/>
      <c r="B485" t="s">
        <v>13</v>
      </c>
      <c r="C485" s="1">
        <v>63.421500000000002</v>
      </c>
      <c r="D485" s="35">
        <v>375.024</v>
      </c>
      <c r="F485" s="112"/>
      <c r="G485" s="114"/>
      <c r="H485" s="66"/>
      <c r="I485" s="66"/>
    </row>
    <row r="486" spans="1:9" hidden="1" x14ac:dyDescent="0.25">
      <c r="A486" s="48"/>
      <c r="B486" t="s">
        <v>15</v>
      </c>
      <c r="C486" s="1">
        <v>65.538399999999996</v>
      </c>
      <c r="D486" s="35">
        <v>375.024</v>
      </c>
      <c r="F486" s="112"/>
      <c r="G486" s="114"/>
      <c r="H486" s="66"/>
      <c r="I486" s="66"/>
    </row>
    <row r="487" spans="1:9" hidden="1" x14ac:dyDescent="0.25">
      <c r="A487" s="48"/>
      <c r="B487" t="s">
        <v>16</v>
      </c>
      <c r="C487" s="1">
        <v>67.665800000000004</v>
      </c>
      <c r="D487" s="35">
        <v>375.024</v>
      </c>
      <c r="F487" s="112"/>
      <c r="G487" s="114"/>
      <c r="H487" s="66"/>
      <c r="I487" s="66"/>
    </row>
    <row r="488" spans="1:9" hidden="1" x14ac:dyDescent="0.25">
      <c r="A488" s="48"/>
      <c r="B488" t="s">
        <v>17</v>
      </c>
      <c r="C488" s="1">
        <v>69.805400000000006</v>
      </c>
      <c r="D488" s="35">
        <v>375.024</v>
      </c>
      <c r="F488" s="112"/>
      <c r="G488" s="114"/>
      <c r="H488" s="66"/>
      <c r="I488" s="66"/>
    </row>
    <row r="489" spans="1:9" hidden="1" x14ac:dyDescent="0.25">
      <c r="A489" s="48"/>
      <c r="B489" t="s">
        <v>18</v>
      </c>
      <c r="C489" s="1">
        <v>71.955699999999993</v>
      </c>
      <c r="D489" s="35">
        <v>375.02499999999998</v>
      </c>
      <c r="F489" s="112"/>
      <c r="G489" s="114"/>
      <c r="H489" s="66"/>
      <c r="I489" s="66"/>
    </row>
    <row r="490" spans="1:9" hidden="1" x14ac:dyDescent="0.25">
      <c r="A490" s="48"/>
      <c r="B490" t="s">
        <v>19</v>
      </c>
      <c r="C490" s="1">
        <v>74.114500000000007</v>
      </c>
      <c r="D490" s="35">
        <v>375.02499999999998</v>
      </c>
      <c r="F490" s="112"/>
      <c r="G490" s="114"/>
      <c r="H490" s="66"/>
      <c r="I490" s="66"/>
    </row>
    <row r="491" spans="1:9" hidden="1" x14ac:dyDescent="0.25">
      <c r="A491" s="48"/>
      <c r="B491" t="s">
        <v>20</v>
      </c>
      <c r="C491" s="1">
        <v>76.279899999999998</v>
      </c>
      <c r="D491" s="35">
        <v>375.02499999999998</v>
      </c>
      <c r="F491" s="112"/>
      <c r="G491" s="114"/>
      <c r="H491" s="66"/>
      <c r="I491" s="66"/>
    </row>
    <row r="492" spans="1:9" hidden="1" x14ac:dyDescent="0.25">
      <c r="A492" s="48"/>
      <c r="B492" t="s">
        <v>21</v>
      </c>
      <c r="C492" s="1">
        <v>78.450299999999999</v>
      </c>
      <c r="D492" s="35">
        <v>375.02499999999998</v>
      </c>
      <c r="F492" s="112"/>
      <c r="G492" s="114"/>
      <c r="H492" s="66"/>
      <c r="I492" s="66"/>
    </row>
    <row r="493" spans="1:9" hidden="1" x14ac:dyDescent="0.25">
      <c r="A493" s="48"/>
      <c r="B493" t="s">
        <v>22</v>
      </c>
      <c r="C493" s="1">
        <v>80.624899999999997</v>
      </c>
      <c r="D493" s="35">
        <v>375.02499999999998</v>
      </c>
      <c r="F493" s="112"/>
      <c r="G493" s="114"/>
      <c r="H493" s="66"/>
      <c r="I493" s="66"/>
    </row>
    <row r="494" spans="1:9" hidden="1" x14ac:dyDescent="0.25">
      <c r="A494" s="48"/>
      <c r="B494" t="s">
        <v>23</v>
      </c>
      <c r="C494" s="1">
        <v>82.803100000000001</v>
      </c>
      <c r="D494" s="35">
        <v>375.02499999999998</v>
      </c>
      <c r="F494" s="112"/>
      <c r="G494" s="114"/>
      <c r="H494" s="66"/>
      <c r="I494" s="66"/>
    </row>
    <row r="495" spans="1:9" hidden="1" x14ac:dyDescent="0.25">
      <c r="A495" s="48"/>
      <c r="B495" t="s">
        <v>24</v>
      </c>
      <c r="C495" s="1">
        <v>84.984800000000007</v>
      </c>
      <c r="D495" s="35">
        <v>375.02499999999998</v>
      </c>
      <c r="F495" s="112"/>
      <c r="G495" s="114"/>
      <c r="H495" s="66"/>
      <c r="I495" s="66"/>
    </row>
    <row r="496" spans="1:9" hidden="1" x14ac:dyDescent="0.25">
      <c r="A496" s="48"/>
      <c r="B496" t="s">
        <v>25</v>
      </c>
      <c r="C496" s="1">
        <v>87.170199999999994</v>
      </c>
      <c r="D496" s="35">
        <v>375.02499999999998</v>
      </c>
      <c r="F496" s="112"/>
      <c r="G496" s="114"/>
      <c r="H496" s="66"/>
      <c r="I496" s="66"/>
    </row>
    <row r="497" spans="1:10" hidden="1" x14ac:dyDescent="0.25">
      <c r="A497" s="48"/>
      <c r="B497" t="s">
        <v>26</v>
      </c>
      <c r="C497" s="1">
        <v>89.359499999999997</v>
      </c>
      <c r="D497" s="35">
        <v>375.02499999999998</v>
      </c>
      <c r="F497" s="112"/>
      <c r="G497" s="114"/>
      <c r="H497" s="66"/>
      <c r="I497" s="66"/>
    </row>
    <row r="498" spans="1:10" hidden="1" x14ac:dyDescent="0.25">
      <c r="A498" s="48"/>
      <c r="B498" t="s">
        <v>27</v>
      </c>
      <c r="C498" s="1">
        <v>89.985100000000003</v>
      </c>
      <c r="D498" s="35">
        <v>375.02499999999998</v>
      </c>
      <c r="F498" s="112"/>
      <c r="G498" s="114"/>
      <c r="H498" s="66"/>
      <c r="I498" s="66"/>
    </row>
    <row r="499" spans="1:10" x14ac:dyDescent="0.25">
      <c r="A499" s="41">
        <v>3</v>
      </c>
      <c r="B499" t="s">
        <v>28</v>
      </c>
      <c r="C499" s="4">
        <v>89.985100000000003</v>
      </c>
      <c r="D499" s="38">
        <v>375.02499999999998</v>
      </c>
      <c r="E499" s="38"/>
      <c r="F499" s="112"/>
      <c r="G499" s="114"/>
      <c r="H499" s="66"/>
      <c r="I499" s="66"/>
    </row>
    <row r="500" spans="1:10" ht="18.75" x14ac:dyDescent="0.3">
      <c r="A500" s="44" t="s">
        <v>49</v>
      </c>
      <c r="B500" s="2" t="s">
        <v>33</v>
      </c>
    </row>
    <row r="501" spans="1:10" x14ac:dyDescent="0.25">
      <c r="A501" s="41">
        <v>3</v>
      </c>
      <c r="B501" t="s">
        <v>7</v>
      </c>
      <c r="C501" s="4">
        <v>231.197</v>
      </c>
      <c r="D501" s="38">
        <v>4.7378200000000002E-2</v>
      </c>
      <c r="E501" s="49" t="str">
        <f>CONCATENATE("H= ",ROUND(D507-D501,1))</f>
        <v>H= 375</v>
      </c>
    </row>
    <row r="502" spans="1:10" hidden="1" x14ac:dyDescent="0.25">
      <c r="A502" s="48"/>
      <c r="B502" t="s">
        <v>8</v>
      </c>
      <c r="C502" s="1">
        <v>208.28899999999999</v>
      </c>
      <c r="D502" s="35">
        <v>60.877000000000002</v>
      </c>
    </row>
    <row r="503" spans="1:10" hidden="1" x14ac:dyDescent="0.25">
      <c r="A503" s="48"/>
      <c r="B503" t="s">
        <v>9</v>
      </c>
      <c r="C503" s="1">
        <v>185.38200000000001</v>
      </c>
      <c r="D503" s="35">
        <v>121.70699999999999</v>
      </c>
    </row>
    <row r="504" spans="1:10" hidden="1" x14ac:dyDescent="0.25">
      <c r="A504" s="48"/>
      <c r="B504" t="s">
        <v>10</v>
      </c>
      <c r="C504" s="1">
        <v>162.47399999999999</v>
      </c>
      <c r="D504" s="35">
        <v>182.536</v>
      </c>
    </row>
    <row r="505" spans="1:10" hidden="1" x14ac:dyDescent="0.25">
      <c r="A505" s="48"/>
      <c r="B505" t="s">
        <v>11</v>
      </c>
      <c r="C505" s="1">
        <v>139.566</v>
      </c>
      <c r="D505" s="35">
        <v>243.36600000000001</v>
      </c>
    </row>
    <row r="506" spans="1:10" hidden="1" x14ac:dyDescent="0.25">
      <c r="A506" s="48"/>
      <c r="B506" t="s">
        <v>12</v>
      </c>
      <c r="C506" s="1">
        <v>116.65900000000001</v>
      </c>
      <c r="D506" s="35">
        <v>304.19499999999999</v>
      </c>
    </row>
    <row r="507" spans="1:10" ht="16.5" thickBot="1" x14ac:dyDescent="0.3">
      <c r="A507" s="41">
        <v>3</v>
      </c>
      <c r="B507" t="s">
        <v>13</v>
      </c>
      <c r="C507" s="4">
        <v>89.985100000000003</v>
      </c>
      <c r="D507" s="38">
        <v>375.02499999999998</v>
      </c>
      <c r="E507" s="6"/>
    </row>
    <row r="508" spans="1:10" ht="27.95" customHeight="1" thickTop="1" thickBot="1" x14ac:dyDescent="0.3">
      <c r="A508" s="44" t="s">
        <v>49</v>
      </c>
      <c r="B508" s="83" t="s">
        <v>34</v>
      </c>
    </row>
    <row r="509" spans="1:10" ht="15" customHeight="1" thickTop="1" x14ac:dyDescent="0.25">
      <c r="A509" s="41">
        <v>3</v>
      </c>
      <c r="B509" t="s">
        <v>7</v>
      </c>
      <c r="C509" s="4">
        <v>0</v>
      </c>
      <c r="D509" s="38">
        <v>0.119175</v>
      </c>
      <c r="E509" s="38"/>
      <c r="F509" s="123">
        <f>C529-C509</f>
        <v>231.197</v>
      </c>
      <c r="G509" s="125">
        <f>MAX(D509:D529)-MIN(D509:D529)</f>
        <v>0.119175</v>
      </c>
      <c r="H509" s="67"/>
      <c r="I509" s="67"/>
      <c r="J509" s="10"/>
    </row>
    <row r="510" spans="1:10" ht="15" customHeight="1" x14ac:dyDescent="0.25">
      <c r="A510" s="41">
        <v>3</v>
      </c>
      <c r="B510" t="s">
        <v>8</v>
      </c>
      <c r="C510" s="1">
        <v>53.204500000000003</v>
      </c>
      <c r="D510" s="35">
        <v>2.3699499999999998E-2</v>
      </c>
      <c r="F510" s="124"/>
      <c r="G510" s="126"/>
      <c r="H510" s="68"/>
      <c r="I510" s="68"/>
      <c r="J510" s="11"/>
    </row>
    <row r="511" spans="1:10" ht="15" customHeight="1" x14ac:dyDescent="0.25">
      <c r="A511" s="41">
        <v>3</v>
      </c>
      <c r="B511" t="s">
        <v>9</v>
      </c>
      <c r="C511" s="1">
        <v>64.575800000000001</v>
      </c>
      <c r="D511" s="35">
        <v>7.8100399999999999E-3</v>
      </c>
      <c r="F511" s="124"/>
      <c r="G511" s="126"/>
      <c r="H511" s="68"/>
      <c r="I511" s="68"/>
      <c r="J511" s="11"/>
    </row>
    <row r="512" spans="1:10" ht="15" customHeight="1" x14ac:dyDescent="0.25">
      <c r="A512" s="41">
        <v>3</v>
      </c>
      <c r="B512" t="s">
        <v>10</v>
      </c>
      <c r="C512" s="1">
        <v>74.757099999999994</v>
      </c>
      <c r="D512" s="35">
        <v>4.35871E-4</v>
      </c>
      <c r="F512" s="124"/>
      <c r="G512" s="126"/>
      <c r="H512" s="68"/>
      <c r="I512" s="68"/>
      <c r="J512" s="11"/>
    </row>
    <row r="513" spans="1:10" ht="15" customHeight="1" x14ac:dyDescent="0.25">
      <c r="A513" s="41">
        <v>3</v>
      </c>
      <c r="B513" t="s">
        <v>11</v>
      </c>
      <c r="C513" s="1">
        <v>84.241699999999994</v>
      </c>
      <c r="D513" s="35">
        <v>0</v>
      </c>
      <c r="F513" s="124"/>
      <c r="G513" s="126"/>
      <c r="H513" s="68"/>
      <c r="I513" s="68"/>
      <c r="J513" s="11"/>
    </row>
    <row r="514" spans="1:10" ht="15" customHeight="1" x14ac:dyDescent="0.25">
      <c r="A514" s="41">
        <v>3</v>
      </c>
      <c r="B514" t="s">
        <v>12</v>
      </c>
      <c r="C514" s="1">
        <v>93.374600000000001</v>
      </c>
      <c r="D514" s="35">
        <v>3.9486900000000004E-3</v>
      </c>
      <c r="F514" s="124"/>
      <c r="G514" s="126"/>
      <c r="H514" s="68"/>
      <c r="I514" s="68"/>
      <c r="J514" s="11"/>
    </row>
    <row r="515" spans="1:10" ht="15" customHeight="1" x14ac:dyDescent="0.25">
      <c r="A515" s="41">
        <v>3</v>
      </c>
      <c r="B515" t="s">
        <v>13</v>
      </c>
      <c r="C515" s="1">
        <v>102.37</v>
      </c>
      <c r="D515" s="35">
        <v>9.8977900000000001E-3</v>
      </c>
      <c r="F515" s="124"/>
      <c r="G515" s="126"/>
      <c r="H515" s="68"/>
      <c r="I515" s="68"/>
      <c r="J515" s="11"/>
    </row>
    <row r="516" spans="1:10" ht="15" customHeight="1" x14ac:dyDescent="0.25">
      <c r="A516" s="41">
        <v>3</v>
      </c>
      <c r="B516" t="s">
        <v>15</v>
      </c>
      <c r="C516" s="1">
        <v>111.345</v>
      </c>
      <c r="D516" s="35">
        <v>1.6179599999999999E-2</v>
      </c>
      <c r="F516" s="124"/>
      <c r="G516" s="126"/>
      <c r="H516" s="68"/>
      <c r="I516" s="68"/>
      <c r="J516" s="11"/>
    </row>
    <row r="517" spans="1:10" ht="15" customHeight="1" x14ac:dyDescent="0.25">
      <c r="A517" s="41">
        <v>3</v>
      </c>
      <c r="B517" t="s">
        <v>16</v>
      </c>
      <c r="C517" s="1">
        <v>120.354</v>
      </c>
      <c r="D517" s="35">
        <v>2.1888100000000001E-2</v>
      </c>
      <c r="F517" s="124"/>
      <c r="G517" s="126"/>
      <c r="H517" s="68"/>
      <c r="I517" s="68"/>
      <c r="J517" s="11"/>
    </row>
    <row r="518" spans="1:10" ht="15" customHeight="1" x14ac:dyDescent="0.25">
      <c r="A518" s="41">
        <v>3</v>
      </c>
      <c r="B518" t="s">
        <v>17</v>
      </c>
      <c r="C518" s="1">
        <v>129.41499999999999</v>
      </c>
      <c r="D518" s="35">
        <v>2.6686000000000001E-2</v>
      </c>
      <c r="F518" s="124"/>
      <c r="G518" s="126"/>
      <c r="H518" s="68"/>
      <c r="I518" s="68"/>
      <c r="J518" s="11"/>
    </row>
    <row r="519" spans="1:10" ht="15" customHeight="1" x14ac:dyDescent="0.25">
      <c r="A519" s="41">
        <v>3</v>
      </c>
      <c r="B519" t="s">
        <v>18</v>
      </c>
      <c r="C519" s="1">
        <v>138.53</v>
      </c>
      <c r="D519" s="35">
        <v>3.0570300000000002E-2</v>
      </c>
      <c r="F519" s="124"/>
      <c r="G519" s="126"/>
      <c r="H519" s="68"/>
      <c r="I519" s="68"/>
      <c r="J519" s="11"/>
    </row>
    <row r="520" spans="1:10" ht="15" customHeight="1" x14ac:dyDescent="0.25">
      <c r="A520" s="41">
        <v>3</v>
      </c>
      <c r="B520" t="s">
        <v>19</v>
      </c>
      <c r="C520" s="1">
        <v>147.691</v>
      </c>
      <c r="D520" s="35">
        <v>3.36872E-2</v>
      </c>
      <c r="F520" s="124"/>
      <c r="G520" s="126"/>
      <c r="H520" s="68"/>
      <c r="I520" s="68"/>
      <c r="J520" s="11"/>
    </row>
    <row r="521" spans="1:10" ht="15" customHeight="1" x14ac:dyDescent="0.25">
      <c r="A521" s="41">
        <v>3</v>
      </c>
      <c r="B521" t="s">
        <v>20</v>
      </c>
      <c r="C521" s="1">
        <v>156.88800000000001</v>
      </c>
      <c r="D521" s="35">
        <v>3.6217100000000002E-2</v>
      </c>
      <c r="F521" s="124"/>
      <c r="G521" s="126"/>
      <c r="H521" s="68"/>
      <c r="I521" s="68"/>
      <c r="J521" s="11"/>
    </row>
    <row r="522" spans="1:10" ht="15" customHeight="1" x14ac:dyDescent="0.25">
      <c r="A522" s="41">
        <v>3</v>
      </c>
      <c r="B522" t="s">
        <v>21</v>
      </c>
      <c r="C522" s="1">
        <v>166.114</v>
      </c>
      <c r="D522" s="35">
        <v>3.8316999999999997E-2</v>
      </c>
      <c r="F522" s="124"/>
      <c r="G522" s="126"/>
      <c r="H522" s="68"/>
      <c r="I522" s="68"/>
      <c r="J522" s="11"/>
    </row>
    <row r="523" spans="1:10" ht="15" customHeight="1" x14ac:dyDescent="0.25">
      <c r="A523" s="41">
        <v>3</v>
      </c>
      <c r="B523" t="s">
        <v>22</v>
      </c>
      <c r="C523" s="1">
        <v>175.36199999999999</v>
      </c>
      <c r="D523" s="35">
        <v>4.0102899999999997E-2</v>
      </c>
      <c r="F523" s="124"/>
      <c r="G523" s="126"/>
      <c r="H523" s="68"/>
      <c r="I523" s="68"/>
      <c r="J523" s="11"/>
    </row>
    <row r="524" spans="1:10" ht="15" customHeight="1" x14ac:dyDescent="0.25">
      <c r="A524" s="41">
        <v>3</v>
      </c>
      <c r="B524" t="s">
        <v>23</v>
      </c>
      <c r="C524" s="1">
        <v>184.62899999999999</v>
      </c>
      <c r="D524" s="35">
        <v>4.16534E-2</v>
      </c>
      <c r="F524" s="124"/>
      <c r="G524" s="126"/>
      <c r="H524" s="68"/>
      <c r="I524" s="68"/>
      <c r="J524" s="11"/>
    </row>
    <row r="525" spans="1:10" ht="15" customHeight="1" x14ac:dyDescent="0.25">
      <c r="A525" s="41">
        <v>3</v>
      </c>
      <c r="B525" t="s">
        <v>24</v>
      </c>
      <c r="C525" s="1">
        <v>193.911</v>
      </c>
      <c r="D525" s="35">
        <v>4.3020700000000002E-2</v>
      </c>
      <c r="F525" s="124"/>
      <c r="G525" s="126"/>
      <c r="H525" s="68"/>
      <c r="I525" s="68"/>
      <c r="J525" s="11"/>
    </row>
    <row r="526" spans="1:10" ht="15" customHeight="1" x14ac:dyDescent="0.25">
      <c r="A526" s="41">
        <v>3</v>
      </c>
      <c r="B526" t="s">
        <v>25</v>
      </c>
      <c r="C526" s="1">
        <v>203.209</v>
      </c>
      <c r="D526" s="35">
        <v>4.4242799999999999E-2</v>
      </c>
      <c r="F526" s="124"/>
      <c r="G526" s="126"/>
      <c r="H526" s="68"/>
      <c r="I526" s="68"/>
      <c r="J526" s="11"/>
    </row>
    <row r="527" spans="1:10" ht="15" customHeight="1" x14ac:dyDescent="0.25">
      <c r="A527" s="41">
        <v>3</v>
      </c>
      <c r="B527" t="s">
        <v>26</v>
      </c>
      <c r="C527" s="1">
        <v>212.52199999999999</v>
      </c>
      <c r="D527" s="35">
        <v>4.5351799999999998E-2</v>
      </c>
      <c r="F527" s="124"/>
      <c r="G527" s="126"/>
      <c r="H527" s="68"/>
      <c r="I527" s="68"/>
      <c r="J527" s="11"/>
    </row>
    <row r="528" spans="1:10" ht="15" customHeight="1" x14ac:dyDescent="0.25">
      <c r="A528" s="41">
        <v>3</v>
      </c>
      <c r="B528" t="s">
        <v>27</v>
      </c>
      <c r="C528" s="1">
        <v>221.851</v>
      </c>
      <c r="D528" s="35">
        <v>4.6378299999999997E-2</v>
      </c>
      <c r="F528" s="124"/>
      <c r="G528" s="126"/>
      <c r="H528" s="68"/>
      <c r="I528" s="68"/>
      <c r="J528" s="11"/>
    </row>
    <row r="529" spans="1:19" ht="15" customHeight="1" x14ac:dyDescent="0.25">
      <c r="A529" s="41">
        <v>3</v>
      </c>
      <c r="B529" t="s">
        <v>28</v>
      </c>
      <c r="C529" s="4">
        <v>231.197</v>
      </c>
      <c r="D529" s="38">
        <v>4.7378200000000002E-2</v>
      </c>
      <c r="E529" s="38"/>
      <c r="F529" s="124"/>
      <c r="G529" s="126"/>
      <c r="H529" s="68"/>
      <c r="I529" s="68"/>
      <c r="J529" s="11"/>
    </row>
    <row r="530" spans="1:19" ht="21" x14ac:dyDescent="0.35">
      <c r="A530" s="42"/>
      <c r="B530" s="21" t="s">
        <v>45</v>
      </c>
      <c r="C530" s="22"/>
      <c r="D530" s="24"/>
      <c r="E530" s="24"/>
      <c r="F530" s="23"/>
      <c r="G530" s="33"/>
      <c r="J530" s="24"/>
      <c r="K530" s="25"/>
      <c r="L530" s="25"/>
      <c r="M530" s="25"/>
      <c r="N530" s="25"/>
      <c r="O530" s="14"/>
      <c r="P530" s="14"/>
      <c r="Q530" s="14"/>
      <c r="R530" s="14"/>
      <c r="S530" s="26"/>
    </row>
    <row r="531" spans="1:19" hidden="1" x14ac:dyDescent="0.25">
      <c r="A531" s="48"/>
      <c r="B531" t="s">
        <v>1</v>
      </c>
      <c r="K531" s="12"/>
      <c r="L531" s="12"/>
      <c r="M531" s="12"/>
      <c r="N531" s="12"/>
    </row>
    <row r="532" spans="1:19" hidden="1" x14ac:dyDescent="0.25">
      <c r="A532" s="48"/>
      <c r="B532">
        <v>4</v>
      </c>
      <c r="K532" s="12"/>
      <c r="L532" s="12"/>
      <c r="M532" s="12"/>
      <c r="N532" s="12"/>
    </row>
    <row r="533" spans="1:19" hidden="1" x14ac:dyDescent="0.25">
      <c r="A533" s="48"/>
      <c r="B533" t="s">
        <v>2</v>
      </c>
      <c r="K533" s="12"/>
      <c r="L533" s="12"/>
      <c r="M533" s="12"/>
      <c r="N533" s="12"/>
    </row>
    <row r="534" spans="1:19" hidden="1" x14ac:dyDescent="0.25">
      <c r="A534" s="48"/>
      <c r="B534">
        <v>5</v>
      </c>
      <c r="K534" s="12"/>
      <c r="L534" s="12"/>
      <c r="M534" s="12"/>
      <c r="N534" s="12"/>
    </row>
    <row r="535" spans="1:19" hidden="1" x14ac:dyDescent="0.25">
      <c r="A535" s="48"/>
      <c r="B535" t="s">
        <v>3</v>
      </c>
      <c r="K535" s="12"/>
      <c r="L535" s="12"/>
      <c r="M535" s="12"/>
      <c r="N535" s="12"/>
    </row>
    <row r="536" spans="1:19" hidden="1" x14ac:dyDescent="0.25">
      <c r="A536" s="48"/>
      <c r="B536">
        <v>1</v>
      </c>
      <c r="K536" s="12"/>
      <c r="L536" s="12"/>
      <c r="M536" s="12"/>
      <c r="N536" s="12"/>
    </row>
    <row r="537" spans="1:19" hidden="1" x14ac:dyDescent="0.25">
      <c r="A537" s="48"/>
      <c r="B537" t="s">
        <v>4</v>
      </c>
      <c r="K537" s="12"/>
      <c r="L537" s="12"/>
      <c r="M537" s="12"/>
      <c r="N537" s="12"/>
    </row>
    <row r="538" spans="1:19" hidden="1" x14ac:dyDescent="0.25">
      <c r="A538" s="48"/>
      <c r="B538" t="s">
        <v>62</v>
      </c>
      <c r="C538" s="1">
        <v>1.46483E-2</v>
      </c>
      <c r="D538" s="35">
        <v>0</v>
      </c>
      <c r="K538" s="12">
        <v>1709.14</v>
      </c>
      <c r="L538" s="12">
        <v>0.93838100000000002</v>
      </c>
      <c r="M538" s="12"/>
      <c r="N538" s="12"/>
    </row>
    <row r="539" spans="1:19" hidden="1" x14ac:dyDescent="0.25">
      <c r="A539" s="48"/>
      <c r="B539" t="s">
        <v>5</v>
      </c>
      <c r="K539" s="12"/>
      <c r="L539" s="12"/>
      <c r="M539" s="12"/>
      <c r="N539" s="12"/>
    </row>
    <row r="540" spans="1:19" hidden="1" x14ac:dyDescent="0.25">
      <c r="A540" s="48"/>
      <c r="B540" t="s">
        <v>63</v>
      </c>
      <c r="C540" s="1">
        <v>-7.9816899999999996E-3</v>
      </c>
      <c r="D540" s="35">
        <v>0</v>
      </c>
      <c r="K540" s="12">
        <v>0</v>
      </c>
      <c r="L540" s="12">
        <v>0</v>
      </c>
      <c r="M540" s="12"/>
      <c r="N540" s="12"/>
    </row>
    <row r="541" spans="1:19" ht="18.75" x14ac:dyDescent="0.3">
      <c r="A541" s="43" t="s">
        <v>50</v>
      </c>
      <c r="B541" s="3" t="s">
        <v>6</v>
      </c>
      <c r="K541" s="12"/>
      <c r="L541" s="12"/>
      <c r="M541" s="12"/>
      <c r="N541" s="12"/>
    </row>
    <row r="542" spans="1:19" x14ac:dyDescent="0.25">
      <c r="A542" s="41">
        <v>4</v>
      </c>
      <c r="B542" t="s">
        <v>7</v>
      </c>
      <c r="C542" s="4">
        <v>40.010599999999997</v>
      </c>
      <c r="D542" s="38">
        <v>4.0951099999999997E-2</v>
      </c>
      <c r="E542" s="49" t="str">
        <f>CONCATENATE("H= ",ROUND(D548-D542,1))</f>
        <v>H= 98,2</v>
      </c>
      <c r="K542" s="13">
        <v>650</v>
      </c>
      <c r="L542" s="13">
        <v>1659.77</v>
      </c>
      <c r="M542" s="13">
        <v>0</v>
      </c>
      <c r="N542" s="49" t="str">
        <f>CONCATENATE("H= ",ROUND(L548-L542,1))</f>
        <v>H= 98,2</v>
      </c>
    </row>
    <row r="543" spans="1:19" hidden="1" x14ac:dyDescent="0.25">
      <c r="A543" s="48"/>
      <c r="B543" t="s">
        <v>8</v>
      </c>
      <c r="C543" s="1">
        <v>40.472999999999999</v>
      </c>
      <c r="D543" s="35">
        <v>16.4054</v>
      </c>
      <c r="K543" s="12">
        <v>650</v>
      </c>
      <c r="L543" s="12">
        <v>1676.14</v>
      </c>
      <c r="M543" s="12">
        <v>0</v>
      </c>
      <c r="N543" s="12"/>
    </row>
    <row r="544" spans="1:19" hidden="1" x14ac:dyDescent="0.25">
      <c r="A544" s="48"/>
      <c r="B544" t="s">
        <v>9</v>
      </c>
      <c r="C544" s="1">
        <v>40.934800000000003</v>
      </c>
      <c r="D544" s="35">
        <v>32.7699</v>
      </c>
      <c r="K544" s="12">
        <v>650</v>
      </c>
      <c r="L544" s="12">
        <v>1692.52</v>
      </c>
      <c r="M544" s="12">
        <v>0</v>
      </c>
      <c r="N544" s="12"/>
    </row>
    <row r="545" spans="1:19" hidden="1" x14ac:dyDescent="0.25">
      <c r="A545" s="48"/>
      <c r="B545" t="s">
        <v>10</v>
      </c>
      <c r="C545" s="1">
        <v>41.395699999999998</v>
      </c>
      <c r="D545" s="35">
        <v>49.134399999999999</v>
      </c>
      <c r="K545" s="12">
        <v>650</v>
      </c>
      <c r="L545" s="12">
        <v>1708.89</v>
      </c>
      <c r="M545" s="12">
        <v>0</v>
      </c>
      <c r="N545" s="12"/>
    </row>
    <row r="546" spans="1:19" hidden="1" x14ac:dyDescent="0.25">
      <c r="A546" s="48"/>
      <c r="B546" t="s">
        <v>11</v>
      </c>
      <c r="C546" s="1">
        <v>41.854199999999999</v>
      </c>
      <c r="D546" s="35">
        <v>65.498900000000006</v>
      </c>
      <c r="K546" s="12">
        <v>650</v>
      </c>
      <c r="L546" s="12">
        <v>1725.26</v>
      </c>
      <c r="M546" s="12">
        <v>0</v>
      </c>
      <c r="N546" s="12"/>
    </row>
    <row r="547" spans="1:19" hidden="1" x14ac:dyDescent="0.25">
      <c r="A547" s="48"/>
      <c r="B547" t="s">
        <v>12</v>
      </c>
      <c r="C547" s="1">
        <v>42.305300000000003</v>
      </c>
      <c r="D547" s="35">
        <v>81.863299999999995</v>
      </c>
      <c r="K547" s="12">
        <v>650</v>
      </c>
      <c r="L547" s="12">
        <v>1741.63</v>
      </c>
      <c r="M547" s="12">
        <v>0</v>
      </c>
      <c r="N547" s="12"/>
    </row>
    <row r="548" spans="1:19" x14ac:dyDescent="0.25">
      <c r="A548" s="41">
        <v>4</v>
      </c>
      <c r="B548" t="s">
        <v>13</v>
      </c>
      <c r="C548" s="4">
        <v>42.6995</v>
      </c>
      <c r="D548" s="38">
        <v>98.227599999999995</v>
      </c>
      <c r="E548" s="6"/>
      <c r="K548" s="13">
        <v>650</v>
      </c>
      <c r="L548" s="13">
        <v>1758</v>
      </c>
      <c r="M548" s="13">
        <v>0</v>
      </c>
      <c r="N548" s="50"/>
    </row>
    <row r="549" spans="1:19" ht="18.75" x14ac:dyDescent="0.3">
      <c r="A549" s="43" t="s">
        <v>50</v>
      </c>
      <c r="B549" s="3" t="s">
        <v>14</v>
      </c>
      <c r="K549" s="12"/>
      <c r="L549" s="12"/>
      <c r="M549" s="12"/>
      <c r="N549" s="12"/>
    </row>
    <row r="550" spans="1:19" x14ac:dyDescent="0.25">
      <c r="A550" s="41">
        <v>4</v>
      </c>
      <c r="B550" t="s">
        <v>7</v>
      </c>
      <c r="C550" s="4">
        <v>42.6995</v>
      </c>
      <c r="D550" s="38">
        <v>98.227599999999995</v>
      </c>
      <c r="E550" s="38"/>
      <c r="F550" s="119">
        <f>C570-C550</f>
        <v>5.0045000000000002</v>
      </c>
      <c r="G550" s="121">
        <f>MAX(D550:D570)-MIN(D550:D570)</f>
        <v>0.97690000000000055</v>
      </c>
      <c r="H550" s="61"/>
      <c r="I550" s="61"/>
      <c r="K550" s="13">
        <v>650</v>
      </c>
      <c r="L550" s="13">
        <v>1758</v>
      </c>
      <c r="M550" s="13">
        <v>0</v>
      </c>
      <c r="N550" s="13"/>
      <c r="O550" s="104">
        <f>K570-K550</f>
        <v>5</v>
      </c>
      <c r="P550" s="104">
        <f>MAX(L550:L570)-MIN(L550:L570)</f>
        <v>1</v>
      </c>
      <c r="Q550" s="104">
        <f>MAX(M550:M570)</f>
        <v>6.4134800000000005E-13</v>
      </c>
      <c r="S550" s="101">
        <f>F550-O550</f>
        <v>4.5000000000001705E-3</v>
      </c>
    </row>
    <row r="551" spans="1:19" x14ac:dyDescent="0.25">
      <c r="A551" s="41">
        <v>4</v>
      </c>
      <c r="B551" t="s">
        <v>8</v>
      </c>
      <c r="C551" s="1">
        <v>42.950299999999999</v>
      </c>
      <c r="D551" s="35">
        <v>98.273600000000002</v>
      </c>
      <c r="F551" s="120"/>
      <c r="G551" s="122"/>
      <c r="H551" s="62"/>
      <c r="I551" s="62"/>
      <c r="K551" s="12">
        <v>650.25</v>
      </c>
      <c r="L551" s="12">
        <v>1758.05</v>
      </c>
      <c r="M551" s="12">
        <v>1.28191E-13</v>
      </c>
      <c r="N551" s="12"/>
      <c r="O551" s="105"/>
      <c r="P551" s="106"/>
      <c r="Q551" s="106"/>
      <c r="S551" s="101"/>
    </row>
    <row r="552" spans="1:19" x14ac:dyDescent="0.25">
      <c r="A552" s="41">
        <v>4</v>
      </c>
      <c r="B552" t="s">
        <v>9</v>
      </c>
      <c r="C552" s="1">
        <v>43.200699999999998</v>
      </c>
      <c r="D552" s="35">
        <v>98.321100000000001</v>
      </c>
      <c r="F552" s="120"/>
      <c r="G552" s="122"/>
      <c r="H552" s="62"/>
      <c r="I552" s="62"/>
      <c r="K552" s="12">
        <v>650.5</v>
      </c>
      <c r="L552" s="12">
        <v>1758.1</v>
      </c>
      <c r="M552" s="12">
        <v>2.5668400000000001E-13</v>
      </c>
      <c r="N552" s="12"/>
      <c r="O552" s="105"/>
      <c r="P552" s="106"/>
      <c r="Q552" s="106"/>
      <c r="S552" s="101"/>
    </row>
    <row r="553" spans="1:19" x14ac:dyDescent="0.25">
      <c r="A553" s="41">
        <v>4</v>
      </c>
      <c r="B553" t="s">
        <v>10</v>
      </c>
      <c r="C553" s="1">
        <v>43.451099999999997</v>
      </c>
      <c r="D553" s="35">
        <v>98.369299999999996</v>
      </c>
      <c r="F553" s="120"/>
      <c r="G553" s="122"/>
      <c r="H553" s="62"/>
      <c r="I553" s="62"/>
      <c r="K553" s="12">
        <v>650.75</v>
      </c>
      <c r="L553" s="12">
        <v>1758.15</v>
      </c>
      <c r="M553" s="12">
        <v>3.8491499999999998E-13</v>
      </c>
      <c r="N553" s="12"/>
      <c r="O553" s="105"/>
      <c r="P553" s="106"/>
      <c r="Q553" s="106"/>
      <c r="S553" s="101"/>
    </row>
    <row r="554" spans="1:19" x14ac:dyDescent="0.25">
      <c r="A554" s="41">
        <v>4</v>
      </c>
      <c r="B554" t="s">
        <v>11</v>
      </c>
      <c r="C554" s="1">
        <v>43.7014</v>
      </c>
      <c r="D554" s="35">
        <v>98.417699999999996</v>
      </c>
      <c r="F554" s="120"/>
      <c r="G554" s="122"/>
      <c r="H554" s="62"/>
      <c r="I554" s="62"/>
      <c r="K554" s="12">
        <v>651</v>
      </c>
      <c r="L554" s="12">
        <v>1758.2</v>
      </c>
      <c r="M554" s="12">
        <v>5.1303099999999996E-13</v>
      </c>
      <c r="N554" s="12"/>
      <c r="O554" s="105"/>
      <c r="P554" s="106"/>
      <c r="Q554" s="106"/>
      <c r="S554" s="101"/>
    </row>
    <row r="555" spans="1:19" x14ac:dyDescent="0.25">
      <c r="A555" s="41">
        <v>4</v>
      </c>
      <c r="B555" t="s">
        <v>12</v>
      </c>
      <c r="C555" s="1">
        <v>43.951700000000002</v>
      </c>
      <c r="D555" s="35">
        <v>98.466200000000001</v>
      </c>
      <c r="F555" s="120"/>
      <c r="G555" s="122"/>
      <c r="H555" s="62"/>
      <c r="I555" s="62"/>
      <c r="K555" s="12">
        <v>651.25</v>
      </c>
      <c r="L555" s="12">
        <v>1758.25</v>
      </c>
      <c r="M555" s="12">
        <v>6.4134800000000005E-13</v>
      </c>
      <c r="N555" s="12"/>
      <c r="O555" s="105"/>
      <c r="P555" s="106"/>
      <c r="Q555" s="106"/>
      <c r="S555" s="101"/>
    </row>
    <row r="556" spans="1:19" x14ac:dyDescent="0.25">
      <c r="A556" s="41">
        <v>4</v>
      </c>
      <c r="B556" t="s">
        <v>13</v>
      </c>
      <c r="C556" s="1">
        <v>44.201999999999998</v>
      </c>
      <c r="D556" s="35">
        <v>98.514700000000005</v>
      </c>
      <c r="F556" s="120"/>
      <c r="G556" s="122"/>
      <c r="H556" s="62"/>
      <c r="I556" s="62"/>
      <c r="K556" s="12">
        <v>651.5</v>
      </c>
      <c r="L556" s="12">
        <v>1758.3</v>
      </c>
      <c r="M556" s="12">
        <v>6.4081400000000003E-14</v>
      </c>
      <c r="N556" s="12"/>
      <c r="O556" s="105"/>
      <c r="P556" s="106"/>
      <c r="Q556" s="106"/>
      <c r="S556" s="101"/>
    </row>
    <row r="557" spans="1:19" x14ac:dyDescent="0.25">
      <c r="A557" s="41">
        <v>4</v>
      </c>
      <c r="B557" t="s">
        <v>15</v>
      </c>
      <c r="C557" s="1">
        <v>44.452300000000001</v>
      </c>
      <c r="D557" s="35">
        <v>98.563199999999995</v>
      </c>
      <c r="F557" s="120"/>
      <c r="G557" s="122"/>
      <c r="H557" s="62"/>
      <c r="I557" s="62"/>
      <c r="K557" s="12">
        <v>651.75</v>
      </c>
      <c r="L557" s="12">
        <v>1758.35</v>
      </c>
      <c r="M557" s="12">
        <v>2.5640599999999998E-13</v>
      </c>
      <c r="N557" s="12"/>
      <c r="O557" s="105"/>
      <c r="P557" s="106"/>
      <c r="Q557" s="106"/>
      <c r="S557" s="101"/>
    </row>
    <row r="558" spans="1:19" x14ac:dyDescent="0.25">
      <c r="A558" s="41">
        <v>4</v>
      </c>
      <c r="B558" t="s">
        <v>16</v>
      </c>
      <c r="C558" s="1">
        <v>44.702599999999997</v>
      </c>
      <c r="D558" s="35">
        <v>98.611699999999999</v>
      </c>
      <c r="F558" s="120"/>
      <c r="G558" s="122"/>
      <c r="H558" s="62"/>
      <c r="I558" s="62"/>
      <c r="K558" s="12">
        <v>652</v>
      </c>
      <c r="L558" s="12">
        <v>1758.4</v>
      </c>
      <c r="M558" s="12">
        <v>3.8470099999999999E-13</v>
      </c>
      <c r="N558" s="12"/>
      <c r="O558" s="105"/>
      <c r="P558" s="106"/>
      <c r="Q558" s="106"/>
      <c r="S558" s="101"/>
    </row>
    <row r="559" spans="1:19" x14ac:dyDescent="0.25">
      <c r="A559" s="41">
        <v>4</v>
      </c>
      <c r="B559" t="s">
        <v>17</v>
      </c>
      <c r="C559" s="1">
        <v>44.9529</v>
      </c>
      <c r="D559" s="35">
        <v>98.660300000000007</v>
      </c>
      <c r="F559" s="120"/>
      <c r="G559" s="122"/>
      <c r="H559" s="62"/>
      <c r="I559" s="62"/>
      <c r="K559" s="12">
        <v>652.25</v>
      </c>
      <c r="L559" s="12">
        <v>1758.45</v>
      </c>
      <c r="M559" s="12">
        <v>5.1294700000000004E-13</v>
      </c>
      <c r="N559" s="12"/>
      <c r="O559" s="105"/>
      <c r="P559" s="106"/>
      <c r="Q559" s="106"/>
      <c r="S559" s="101"/>
    </row>
    <row r="560" spans="1:19" x14ac:dyDescent="0.25">
      <c r="A560" s="41">
        <v>4</v>
      </c>
      <c r="B560" t="s">
        <v>18</v>
      </c>
      <c r="C560" s="1">
        <v>45.203099999999999</v>
      </c>
      <c r="D560" s="35">
        <v>98.709000000000003</v>
      </c>
      <c r="F560" s="120"/>
      <c r="G560" s="122"/>
      <c r="H560" s="62"/>
      <c r="I560" s="62"/>
      <c r="K560" s="12">
        <v>652.5</v>
      </c>
      <c r="L560" s="12">
        <v>1758.5</v>
      </c>
      <c r="M560" s="12">
        <v>6.4108899999999998E-13</v>
      </c>
      <c r="N560" s="12"/>
      <c r="O560" s="105"/>
      <c r="P560" s="106"/>
      <c r="Q560" s="106"/>
      <c r="S560" s="101"/>
    </row>
    <row r="561" spans="1:19" x14ac:dyDescent="0.25">
      <c r="A561" s="41">
        <v>4</v>
      </c>
      <c r="B561" t="s">
        <v>19</v>
      </c>
      <c r="C561" s="1">
        <v>45.453400000000002</v>
      </c>
      <c r="D561" s="35">
        <v>98.757800000000003</v>
      </c>
      <c r="F561" s="120"/>
      <c r="G561" s="122"/>
      <c r="H561" s="62"/>
      <c r="I561" s="62"/>
      <c r="K561" s="12">
        <v>652.75</v>
      </c>
      <c r="L561" s="12">
        <v>1758.55</v>
      </c>
      <c r="M561" s="12">
        <v>1.2827200000000001E-13</v>
      </c>
      <c r="N561" s="12"/>
      <c r="O561" s="105"/>
      <c r="P561" s="106"/>
      <c r="Q561" s="106"/>
      <c r="S561" s="101"/>
    </row>
    <row r="562" spans="1:19" x14ac:dyDescent="0.25">
      <c r="A562" s="41">
        <v>4</v>
      </c>
      <c r="B562" t="s">
        <v>20</v>
      </c>
      <c r="C562" s="1">
        <v>45.703600000000002</v>
      </c>
      <c r="D562" s="35">
        <v>98.806799999999996</v>
      </c>
      <c r="F562" s="120"/>
      <c r="G562" s="122"/>
      <c r="H562" s="62"/>
      <c r="I562" s="62"/>
      <c r="K562" s="12">
        <v>653</v>
      </c>
      <c r="L562" s="12">
        <v>1758.6</v>
      </c>
      <c r="M562" s="12">
        <v>2.5640899999999999E-13</v>
      </c>
      <c r="N562" s="12"/>
      <c r="O562" s="105"/>
      <c r="P562" s="106"/>
      <c r="Q562" s="106"/>
      <c r="S562" s="101"/>
    </row>
    <row r="563" spans="1:19" x14ac:dyDescent="0.25">
      <c r="A563" s="41">
        <v>4</v>
      </c>
      <c r="B563" t="s">
        <v>21</v>
      </c>
      <c r="C563" s="1">
        <v>45.953699999999998</v>
      </c>
      <c r="D563" s="35">
        <v>98.855900000000005</v>
      </c>
      <c r="F563" s="120"/>
      <c r="G563" s="122"/>
      <c r="H563" s="62"/>
      <c r="I563" s="62"/>
      <c r="K563" s="12">
        <v>653.25</v>
      </c>
      <c r="L563" s="12">
        <v>1758.65</v>
      </c>
      <c r="M563" s="12">
        <v>3.8444999999999999E-13</v>
      </c>
      <c r="N563" s="12"/>
      <c r="O563" s="105"/>
      <c r="P563" s="106"/>
      <c r="Q563" s="106"/>
      <c r="S563" s="101"/>
    </row>
    <row r="564" spans="1:19" x14ac:dyDescent="0.25">
      <c r="A564" s="41">
        <v>4</v>
      </c>
      <c r="B564" t="s">
        <v>22</v>
      </c>
      <c r="C564" s="1">
        <v>46.203899999999997</v>
      </c>
      <c r="D564" s="35">
        <v>98.905199999999994</v>
      </c>
      <c r="F564" s="120"/>
      <c r="G564" s="122"/>
      <c r="H564" s="62"/>
      <c r="I564" s="62"/>
      <c r="K564" s="12">
        <v>653.5</v>
      </c>
      <c r="L564" s="12">
        <v>1758.7</v>
      </c>
      <c r="M564" s="12">
        <v>5.1276199999999997E-13</v>
      </c>
      <c r="N564" s="12"/>
      <c r="O564" s="105"/>
      <c r="P564" s="106"/>
      <c r="Q564" s="106"/>
      <c r="S564" s="101"/>
    </row>
    <row r="565" spans="1:19" x14ac:dyDescent="0.25">
      <c r="A565" s="41">
        <v>4</v>
      </c>
      <c r="B565" t="s">
        <v>23</v>
      </c>
      <c r="C565" s="1">
        <v>46.454000000000001</v>
      </c>
      <c r="D565" s="35">
        <v>98.954700000000003</v>
      </c>
      <c r="F565" s="120"/>
      <c r="G565" s="122"/>
      <c r="H565" s="62"/>
      <c r="I565" s="62"/>
      <c r="K565" s="12">
        <v>653.75</v>
      </c>
      <c r="L565" s="12">
        <v>1758.75</v>
      </c>
      <c r="M565" s="12">
        <v>6.4079999999999996E-13</v>
      </c>
      <c r="N565" s="12"/>
      <c r="O565" s="105"/>
      <c r="P565" s="106"/>
      <c r="Q565" s="106"/>
      <c r="S565" s="101"/>
    </row>
    <row r="566" spans="1:19" x14ac:dyDescent="0.25">
      <c r="A566" s="41">
        <v>4</v>
      </c>
      <c r="B566" t="s">
        <v>24</v>
      </c>
      <c r="C566" s="1">
        <v>46.704099999999997</v>
      </c>
      <c r="D566" s="35">
        <v>99.004300000000001</v>
      </c>
      <c r="F566" s="120"/>
      <c r="G566" s="122"/>
      <c r="H566" s="62"/>
      <c r="I566" s="62"/>
      <c r="K566" s="12">
        <v>654</v>
      </c>
      <c r="L566" s="12">
        <v>1758.8</v>
      </c>
      <c r="M566" s="12">
        <v>1.28176E-13</v>
      </c>
      <c r="N566" s="12"/>
      <c r="O566" s="105"/>
      <c r="P566" s="106"/>
      <c r="Q566" s="106"/>
      <c r="S566" s="101"/>
    </row>
    <row r="567" spans="1:19" x14ac:dyDescent="0.25">
      <c r="A567" s="41">
        <v>4</v>
      </c>
      <c r="B567" t="s">
        <v>25</v>
      </c>
      <c r="C567" s="1">
        <v>46.954099999999997</v>
      </c>
      <c r="D567" s="35">
        <v>99.054100000000005</v>
      </c>
      <c r="F567" s="120"/>
      <c r="G567" s="122"/>
      <c r="H567" s="62"/>
      <c r="I567" s="62"/>
      <c r="K567" s="12">
        <v>654.25</v>
      </c>
      <c r="L567" s="12">
        <v>1758.85</v>
      </c>
      <c r="M567" s="12">
        <v>0</v>
      </c>
      <c r="N567" s="12"/>
      <c r="O567" s="105"/>
      <c r="P567" s="106"/>
      <c r="Q567" s="106"/>
      <c r="S567" s="101"/>
    </row>
    <row r="568" spans="1:19" x14ac:dyDescent="0.25">
      <c r="A568" s="41">
        <v>4</v>
      </c>
      <c r="B568" t="s">
        <v>26</v>
      </c>
      <c r="C568" s="1">
        <v>47.204099999999997</v>
      </c>
      <c r="D568" s="35">
        <v>99.104100000000003</v>
      </c>
      <c r="F568" s="120"/>
      <c r="G568" s="122"/>
      <c r="H568" s="62"/>
      <c r="I568" s="62"/>
      <c r="K568" s="12">
        <v>654.5</v>
      </c>
      <c r="L568" s="12">
        <v>1758.9</v>
      </c>
      <c r="M568" s="12">
        <v>0</v>
      </c>
      <c r="N568" s="12"/>
      <c r="O568" s="105"/>
      <c r="P568" s="106"/>
      <c r="Q568" s="106"/>
      <c r="S568" s="101"/>
    </row>
    <row r="569" spans="1:19" x14ac:dyDescent="0.25">
      <c r="A569" s="41">
        <v>4</v>
      </c>
      <c r="B569" t="s">
        <v>27</v>
      </c>
      <c r="C569" s="1">
        <v>47.454099999999997</v>
      </c>
      <c r="D569" s="35">
        <v>99.154300000000006</v>
      </c>
      <c r="F569" s="120"/>
      <c r="G569" s="122"/>
      <c r="H569" s="62"/>
      <c r="I569" s="62"/>
      <c r="K569" s="12">
        <v>654.75</v>
      </c>
      <c r="L569" s="12">
        <v>1758.95</v>
      </c>
      <c r="M569" s="12">
        <v>0</v>
      </c>
      <c r="N569" s="12"/>
      <c r="O569" s="105"/>
      <c r="P569" s="106"/>
      <c r="Q569" s="106"/>
      <c r="S569" s="101"/>
    </row>
    <row r="570" spans="1:19" x14ac:dyDescent="0.25">
      <c r="A570" s="41">
        <v>4</v>
      </c>
      <c r="B570" t="s">
        <v>28</v>
      </c>
      <c r="C570" s="4">
        <v>47.704000000000001</v>
      </c>
      <c r="D570" s="38">
        <v>99.204499999999996</v>
      </c>
      <c r="E570" s="38"/>
      <c r="F570" s="120"/>
      <c r="G570" s="122"/>
      <c r="H570" s="62"/>
      <c r="I570" s="62"/>
      <c r="K570" s="13">
        <v>655</v>
      </c>
      <c r="L570" s="13">
        <v>1759</v>
      </c>
      <c r="M570" s="13">
        <v>0</v>
      </c>
      <c r="N570" s="13"/>
      <c r="O570" s="105"/>
      <c r="P570" s="106"/>
      <c r="Q570" s="106"/>
      <c r="S570" s="101"/>
    </row>
    <row r="571" spans="1:19" ht="18.75" x14ac:dyDescent="0.3">
      <c r="A571" s="43" t="s">
        <v>50</v>
      </c>
      <c r="B571" s="3" t="s">
        <v>29</v>
      </c>
      <c r="K571" s="12"/>
      <c r="L571" s="12"/>
      <c r="M571" s="12"/>
      <c r="N571" s="12"/>
    </row>
    <row r="572" spans="1:19" x14ac:dyDescent="0.25">
      <c r="A572" s="41">
        <v>4</v>
      </c>
      <c r="B572" t="s">
        <v>7</v>
      </c>
      <c r="C572" s="4">
        <v>85.154600000000002</v>
      </c>
      <c r="D572" s="38">
        <v>4.0951099999999997E-2</v>
      </c>
      <c r="E572" s="49" t="str">
        <f>CONCATENATE("H= ",ROUND(D578-D572,1))</f>
        <v>H= 99,2</v>
      </c>
      <c r="K572" s="13">
        <v>692.28399999999999</v>
      </c>
      <c r="L572" s="13">
        <v>1659.77</v>
      </c>
      <c r="M572" s="13">
        <v>0</v>
      </c>
      <c r="N572" s="49" t="str">
        <f>CONCATENATE("H= ",ROUND(L578-L572,1))</f>
        <v>H= 99,2</v>
      </c>
    </row>
    <row r="573" spans="1:19" hidden="1" x14ac:dyDescent="0.25">
      <c r="A573" s="48"/>
      <c r="B573" t="s">
        <v>8</v>
      </c>
      <c r="C573" s="1">
        <v>78.911100000000005</v>
      </c>
      <c r="D573" s="35">
        <v>16.567599999999999</v>
      </c>
      <c r="K573" s="12">
        <v>686.07</v>
      </c>
      <c r="L573" s="12">
        <v>1676.31</v>
      </c>
      <c r="M573" s="12">
        <v>0</v>
      </c>
      <c r="N573" s="12"/>
    </row>
    <row r="574" spans="1:19" hidden="1" x14ac:dyDescent="0.25">
      <c r="A574" s="48"/>
      <c r="B574" t="s">
        <v>9</v>
      </c>
      <c r="C574" s="1">
        <v>72.6678</v>
      </c>
      <c r="D574" s="35">
        <v>33.094299999999997</v>
      </c>
      <c r="K574" s="12">
        <v>679.85599999999999</v>
      </c>
      <c r="L574" s="12">
        <v>1692.85</v>
      </c>
      <c r="M574" s="12">
        <v>0</v>
      </c>
      <c r="N574" s="12"/>
    </row>
    <row r="575" spans="1:19" hidden="1" x14ac:dyDescent="0.25">
      <c r="A575" s="48"/>
      <c r="B575" t="s">
        <v>10</v>
      </c>
      <c r="C575" s="1">
        <v>66.424700000000001</v>
      </c>
      <c r="D575" s="35">
        <v>49.621099999999998</v>
      </c>
      <c r="K575" s="12">
        <v>673.64200000000005</v>
      </c>
      <c r="L575" s="12">
        <v>1709.39</v>
      </c>
      <c r="M575" s="12">
        <v>0</v>
      </c>
      <c r="N575" s="12"/>
    </row>
    <row r="576" spans="1:19" hidden="1" x14ac:dyDescent="0.25">
      <c r="A576" s="48"/>
      <c r="B576" t="s">
        <v>11</v>
      </c>
      <c r="C576" s="1">
        <v>60.182000000000002</v>
      </c>
      <c r="D576" s="35">
        <v>66.147999999999996</v>
      </c>
      <c r="K576" s="12">
        <v>667.428</v>
      </c>
      <c r="L576" s="12">
        <v>1725.92</v>
      </c>
      <c r="M576" s="12">
        <v>0</v>
      </c>
      <c r="N576" s="12"/>
    </row>
    <row r="577" spans="1:19" hidden="1" x14ac:dyDescent="0.25">
      <c r="A577" s="48"/>
      <c r="B577" t="s">
        <v>12</v>
      </c>
      <c r="C577" s="1">
        <v>53.940399999999997</v>
      </c>
      <c r="D577" s="35">
        <v>82.675299999999993</v>
      </c>
      <c r="K577" s="12">
        <v>661.21400000000006</v>
      </c>
      <c r="L577" s="12">
        <v>1742.46</v>
      </c>
      <c r="M577" s="12">
        <v>0</v>
      </c>
      <c r="N577" s="12"/>
    </row>
    <row r="578" spans="1:19" ht="16.5" thickBot="1" x14ac:dyDescent="0.3">
      <c r="A578" s="41">
        <v>4</v>
      </c>
      <c r="B578" t="s">
        <v>13</v>
      </c>
      <c r="C578" s="4">
        <v>47.704000000000001</v>
      </c>
      <c r="D578" s="38">
        <v>99.204499999999996</v>
      </c>
      <c r="E578" s="6"/>
      <c r="K578" s="13">
        <v>655</v>
      </c>
      <c r="L578" s="13">
        <v>1759</v>
      </c>
      <c r="M578" s="13">
        <v>0</v>
      </c>
      <c r="N578" s="50"/>
    </row>
    <row r="579" spans="1:19" ht="27.95" customHeight="1" thickTop="1" thickBot="1" x14ac:dyDescent="0.3">
      <c r="A579" s="43" t="s">
        <v>50</v>
      </c>
      <c r="B579" s="82" t="s">
        <v>30</v>
      </c>
      <c r="K579" s="12"/>
      <c r="L579" s="12"/>
      <c r="M579" s="12"/>
      <c r="N579" s="12"/>
    </row>
    <row r="580" spans="1:19" ht="19.5" thickTop="1" x14ac:dyDescent="0.25">
      <c r="A580" s="41">
        <v>4</v>
      </c>
      <c r="B580" t="s">
        <v>7</v>
      </c>
      <c r="C580" s="4">
        <v>40.010599999999997</v>
      </c>
      <c r="D580" s="38">
        <v>4.0951099999999997E-2</v>
      </c>
      <c r="E580" s="38"/>
      <c r="F580" s="115">
        <f>C600-C580</f>
        <v>45.144000000000005</v>
      </c>
      <c r="G580" s="117">
        <f>MAX(D580:D600)-MIN(D580:D600)</f>
        <v>4.0951099999999997E-2</v>
      </c>
      <c r="H580" s="99">
        <f>G580/F580</f>
        <v>9.071216551479708E-4</v>
      </c>
      <c r="I580" s="63"/>
      <c r="K580" s="13">
        <v>650</v>
      </c>
      <c r="L580" s="13">
        <v>1659.77</v>
      </c>
      <c r="M580" s="13">
        <v>0</v>
      </c>
      <c r="N580" s="13"/>
      <c r="O580" s="107">
        <f>K600-K580</f>
        <v>42.283999999999992</v>
      </c>
      <c r="P580" s="104">
        <f>MAX(L580:L600)-MIN(L580:L600)</f>
        <v>0</v>
      </c>
      <c r="Q580" s="104">
        <f>MAX(M580:M600)</f>
        <v>2.8879199999999998</v>
      </c>
      <c r="S580" s="101">
        <f>F580-O580</f>
        <v>2.8600000000000136</v>
      </c>
    </row>
    <row r="581" spans="1:19" ht="18.75" x14ac:dyDescent="0.25">
      <c r="A581" s="41">
        <v>4</v>
      </c>
      <c r="B581" t="s">
        <v>8</v>
      </c>
      <c r="C581" s="1">
        <v>43.253999999999998</v>
      </c>
      <c r="D581" s="35">
        <v>2.5642499999999999E-2</v>
      </c>
      <c r="F581" s="116"/>
      <c r="G581" s="118"/>
      <c r="H581" s="100"/>
      <c r="I581" s="64"/>
      <c r="K581" s="12">
        <v>652.11400000000003</v>
      </c>
      <c r="L581" s="12">
        <v>1659.77</v>
      </c>
      <c r="M581" s="12">
        <v>1.12069</v>
      </c>
      <c r="N581" s="12"/>
      <c r="O581" s="108"/>
      <c r="P581" s="106"/>
      <c r="Q581" s="106"/>
      <c r="S581" s="101"/>
    </row>
    <row r="582" spans="1:19" ht="18.75" x14ac:dyDescent="0.25">
      <c r="A582" s="41">
        <v>4</v>
      </c>
      <c r="B582" t="s">
        <v>9</v>
      </c>
      <c r="C582" s="1">
        <v>45.966799999999999</v>
      </c>
      <c r="D582" s="35">
        <v>1.46483E-2</v>
      </c>
      <c r="F582" s="116"/>
      <c r="G582" s="118"/>
      <c r="H582" s="100"/>
      <c r="I582" s="64"/>
      <c r="K582" s="12">
        <v>654.22799999999995</v>
      </c>
      <c r="L582" s="12">
        <v>1659.77</v>
      </c>
      <c r="M582" s="12">
        <v>1.8953899999999999</v>
      </c>
      <c r="N582" s="12"/>
      <c r="O582" s="108"/>
      <c r="P582" s="106"/>
      <c r="Q582" s="106"/>
      <c r="S582" s="101"/>
    </row>
    <row r="583" spans="1:19" ht="18.75" x14ac:dyDescent="0.25">
      <c r="A583" s="41">
        <v>4</v>
      </c>
      <c r="B583" t="s">
        <v>10</v>
      </c>
      <c r="C583" s="1">
        <v>48.355499999999999</v>
      </c>
      <c r="D583" s="35">
        <v>6.6665800000000001E-3</v>
      </c>
      <c r="F583" s="116"/>
      <c r="G583" s="118"/>
      <c r="H583" s="100"/>
      <c r="I583" s="64"/>
      <c r="K583" s="12">
        <v>656.34299999999996</v>
      </c>
      <c r="L583" s="12">
        <v>1659.77</v>
      </c>
      <c r="M583" s="12">
        <v>2.4022800000000002</v>
      </c>
      <c r="N583" s="12"/>
      <c r="O583" s="108"/>
      <c r="P583" s="106"/>
      <c r="Q583" s="106"/>
      <c r="S583" s="101"/>
    </row>
    <row r="584" spans="1:19" ht="18.75" x14ac:dyDescent="0.25">
      <c r="A584" s="41">
        <v>4</v>
      </c>
      <c r="B584" t="s">
        <v>11</v>
      </c>
      <c r="C584" s="1">
        <v>50.571100000000001</v>
      </c>
      <c r="D584" s="35">
        <v>1.9393100000000001E-3</v>
      </c>
      <c r="F584" s="116"/>
      <c r="G584" s="118"/>
      <c r="H584" s="100"/>
      <c r="I584" s="64"/>
      <c r="K584" s="12">
        <v>658.45699999999999</v>
      </c>
      <c r="L584" s="12">
        <v>1659.77</v>
      </c>
      <c r="M584" s="12">
        <v>2.7046899999999998</v>
      </c>
      <c r="N584" s="12"/>
      <c r="O584" s="108"/>
      <c r="P584" s="106"/>
      <c r="Q584" s="106"/>
      <c r="S584" s="101"/>
    </row>
    <row r="585" spans="1:19" ht="18.75" x14ac:dyDescent="0.25">
      <c r="A585" s="41">
        <v>4</v>
      </c>
      <c r="B585" t="s">
        <v>12</v>
      </c>
      <c r="C585" s="1">
        <v>52.7102</v>
      </c>
      <c r="D585" s="35">
        <v>0</v>
      </c>
      <c r="F585" s="116"/>
      <c r="G585" s="118"/>
      <c r="H585" s="100"/>
      <c r="I585" s="64"/>
      <c r="K585" s="12">
        <v>660.57100000000003</v>
      </c>
      <c r="L585" s="12">
        <v>1659.77</v>
      </c>
      <c r="M585" s="12">
        <v>2.8532600000000001</v>
      </c>
      <c r="N585" s="12"/>
      <c r="O585" s="108"/>
      <c r="P585" s="106"/>
      <c r="Q585" s="106"/>
      <c r="S585" s="101"/>
    </row>
    <row r="586" spans="1:19" ht="18.75" x14ac:dyDescent="0.25">
      <c r="A586" s="41">
        <v>4</v>
      </c>
      <c r="B586" t="s">
        <v>13</v>
      </c>
      <c r="C586" s="1">
        <v>54.825699999999998</v>
      </c>
      <c r="D586" s="35">
        <v>1.52919E-4</v>
      </c>
      <c r="F586" s="116"/>
      <c r="G586" s="118"/>
      <c r="H586" s="100"/>
      <c r="I586" s="64"/>
      <c r="K586" s="12">
        <v>662.68499999999995</v>
      </c>
      <c r="L586" s="12">
        <v>1659.77</v>
      </c>
      <c r="M586" s="12">
        <v>2.8879199999999998</v>
      </c>
      <c r="N586" s="12"/>
      <c r="O586" s="108"/>
      <c r="P586" s="106"/>
      <c r="Q586" s="106"/>
      <c r="S586" s="101"/>
    </row>
    <row r="587" spans="1:19" ht="18.75" x14ac:dyDescent="0.25">
      <c r="A587" s="41">
        <v>4</v>
      </c>
      <c r="B587" t="s">
        <v>15</v>
      </c>
      <c r="C587" s="1">
        <v>56.942599999999999</v>
      </c>
      <c r="D587" s="35">
        <v>1.7410500000000001E-3</v>
      </c>
      <c r="F587" s="116"/>
      <c r="G587" s="118"/>
      <c r="H587" s="100"/>
      <c r="I587" s="64"/>
      <c r="K587" s="12">
        <v>664.8</v>
      </c>
      <c r="L587" s="12">
        <v>1659.77</v>
      </c>
      <c r="M587" s="12">
        <v>2.83962</v>
      </c>
      <c r="N587" s="12"/>
      <c r="O587" s="108"/>
      <c r="P587" s="106"/>
      <c r="Q587" s="106"/>
      <c r="S587" s="101"/>
    </row>
    <row r="588" spans="1:19" ht="18.75" x14ac:dyDescent="0.25">
      <c r="A588" s="41">
        <v>4</v>
      </c>
      <c r="B588" t="s">
        <v>16</v>
      </c>
      <c r="C588" s="1">
        <v>59.07</v>
      </c>
      <c r="D588" s="35">
        <v>4.2444700000000002E-3</v>
      </c>
      <c r="F588" s="116"/>
      <c r="G588" s="118"/>
      <c r="H588" s="100"/>
      <c r="I588" s="64"/>
      <c r="K588" s="12">
        <v>666.91399999999999</v>
      </c>
      <c r="L588" s="12">
        <v>1659.77</v>
      </c>
      <c r="M588" s="12">
        <v>2.7319200000000001</v>
      </c>
      <c r="N588" s="12"/>
      <c r="O588" s="108"/>
      <c r="P588" s="106"/>
      <c r="Q588" s="106"/>
      <c r="S588" s="101"/>
    </row>
    <row r="589" spans="1:19" ht="18.75" x14ac:dyDescent="0.25">
      <c r="A589" s="41">
        <v>4</v>
      </c>
      <c r="B589" t="s">
        <v>17</v>
      </c>
      <c r="C589" s="1">
        <v>61.209499999999998</v>
      </c>
      <c r="D589" s="35">
        <v>7.2884600000000001E-3</v>
      </c>
      <c r="F589" s="116"/>
      <c r="G589" s="118"/>
      <c r="H589" s="100"/>
      <c r="I589" s="64"/>
      <c r="K589" s="12">
        <v>669.02800000000002</v>
      </c>
      <c r="L589" s="12">
        <v>1659.77</v>
      </c>
      <c r="M589" s="12">
        <v>2.5823700000000001</v>
      </c>
      <c r="N589" s="12"/>
      <c r="O589" s="108"/>
      <c r="P589" s="106"/>
      <c r="Q589" s="106"/>
      <c r="S589" s="101"/>
    </row>
    <row r="590" spans="1:19" ht="18.75" x14ac:dyDescent="0.25">
      <c r="A590" s="41">
        <v>4</v>
      </c>
      <c r="B590" t="s">
        <v>18</v>
      </c>
      <c r="C590" s="1">
        <v>63.3598</v>
      </c>
      <c r="D590" s="35">
        <v>1.06179E-2</v>
      </c>
      <c r="F590" s="116"/>
      <c r="G590" s="118"/>
      <c r="H590" s="100"/>
      <c r="I590" s="64"/>
      <c r="K590" s="12">
        <v>671.14200000000005</v>
      </c>
      <c r="L590" s="12">
        <v>1659.77</v>
      </c>
      <c r="M590" s="12">
        <v>2.4036599999999999</v>
      </c>
      <c r="N590" s="12"/>
      <c r="O590" s="108"/>
      <c r="P590" s="106"/>
      <c r="Q590" s="106"/>
      <c r="S590" s="101"/>
    </row>
    <row r="591" spans="1:19" ht="18.75" x14ac:dyDescent="0.25">
      <c r="A591" s="41">
        <v>4</v>
      </c>
      <c r="B591" t="s">
        <v>19</v>
      </c>
      <c r="C591" s="1">
        <v>65.518600000000006</v>
      </c>
      <c r="D591" s="35">
        <v>1.40655E-2</v>
      </c>
      <c r="F591" s="116"/>
      <c r="G591" s="118"/>
      <c r="H591" s="100"/>
      <c r="I591" s="64"/>
      <c r="K591" s="12">
        <v>673.25599999999997</v>
      </c>
      <c r="L591" s="12">
        <v>1659.77</v>
      </c>
      <c r="M591" s="12">
        <v>2.2046899999999998</v>
      </c>
      <c r="N591" s="12"/>
      <c r="O591" s="108"/>
      <c r="P591" s="106"/>
      <c r="Q591" s="106"/>
      <c r="S591" s="101"/>
    </row>
    <row r="592" spans="1:19" ht="18.75" x14ac:dyDescent="0.25">
      <c r="A592" s="41">
        <v>4</v>
      </c>
      <c r="B592" t="s">
        <v>20</v>
      </c>
      <c r="C592" s="1">
        <v>67.683999999999997</v>
      </c>
      <c r="D592" s="35">
        <v>1.7524700000000001E-2</v>
      </c>
      <c r="F592" s="116"/>
      <c r="G592" s="118"/>
      <c r="H592" s="100"/>
      <c r="I592" s="64"/>
      <c r="K592" s="12">
        <v>675.37099999999998</v>
      </c>
      <c r="L592" s="12">
        <v>1659.77</v>
      </c>
      <c r="M592" s="12">
        <v>1.9914700000000001</v>
      </c>
      <c r="N592" s="12"/>
      <c r="O592" s="108"/>
      <c r="P592" s="106"/>
      <c r="Q592" s="106"/>
      <c r="S592" s="101"/>
    </row>
    <row r="593" spans="1:19" ht="18.75" x14ac:dyDescent="0.25">
      <c r="A593" s="41">
        <v>4</v>
      </c>
      <c r="B593" t="s">
        <v>21</v>
      </c>
      <c r="C593" s="1">
        <v>69.854299999999995</v>
      </c>
      <c r="D593" s="35">
        <v>2.0929E-2</v>
      </c>
      <c r="F593" s="116"/>
      <c r="G593" s="118"/>
      <c r="H593" s="100"/>
      <c r="I593" s="64"/>
      <c r="K593" s="12">
        <v>677.48500000000001</v>
      </c>
      <c r="L593" s="12">
        <v>1659.77</v>
      </c>
      <c r="M593" s="12">
        <v>1.7678100000000001</v>
      </c>
      <c r="N593" s="12"/>
      <c r="O593" s="108"/>
      <c r="P593" s="106"/>
      <c r="Q593" s="106"/>
      <c r="S593" s="101"/>
    </row>
    <row r="594" spans="1:19" ht="18.75" x14ac:dyDescent="0.25">
      <c r="A594" s="41">
        <v>4</v>
      </c>
      <c r="B594" t="s">
        <v>22</v>
      </c>
      <c r="C594" s="1">
        <v>72.028899999999993</v>
      </c>
      <c r="D594" s="35">
        <v>2.42373E-2</v>
      </c>
      <c r="F594" s="116"/>
      <c r="G594" s="118"/>
      <c r="H594" s="100"/>
      <c r="I594" s="64"/>
      <c r="K594" s="12">
        <v>679.59900000000005</v>
      </c>
      <c r="L594" s="12">
        <v>1659.77</v>
      </c>
      <c r="M594" s="12">
        <v>1.53593</v>
      </c>
      <c r="N594" s="12"/>
      <c r="O594" s="108"/>
      <c r="P594" s="106"/>
      <c r="Q594" s="106"/>
      <c r="S594" s="101"/>
    </row>
    <row r="595" spans="1:19" ht="18.75" x14ac:dyDescent="0.25">
      <c r="A595" s="41">
        <v>4</v>
      </c>
      <c r="B595" t="s">
        <v>23</v>
      </c>
      <c r="C595" s="1">
        <v>74.207099999999997</v>
      </c>
      <c r="D595" s="35">
        <v>2.7423099999999999E-2</v>
      </c>
      <c r="F595" s="116"/>
      <c r="G595" s="118"/>
      <c r="H595" s="100"/>
      <c r="I595" s="64"/>
      <c r="K595" s="12">
        <v>681.71299999999997</v>
      </c>
      <c r="L595" s="12">
        <v>1659.77</v>
      </c>
      <c r="M595" s="12">
        <v>1.2969999999999999</v>
      </c>
      <c r="N595" s="12"/>
      <c r="O595" s="108"/>
      <c r="P595" s="106"/>
      <c r="Q595" s="106"/>
      <c r="S595" s="101"/>
    </row>
    <row r="596" spans="1:19" ht="18.75" x14ac:dyDescent="0.25">
      <c r="A596" s="41">
        <v>4</v>
      </c>
      <c r="B596" t="s">
        <v>24</v>
      </c>
      <c r="C596" s="1">
        <v>76.388800000000003</v>
      </c>
      <c r="D596" s="35">
        <v>3.0468499999999999E-2</v>
      </c>
      <c r="F596" s="116"/>
      <c r="G596" s="118"/>
      <c r="H596" s="100"/>
      <c r="I596" s="64"/>
      <c r="K596" s="12">
        <v>683.82799999999997</v>
      </c>
      <c r="L596" s="12">
        <v>1659.77</v>
      </c>
      <c r="M596" s="12">
        <v>1.0514399999999999</v>
      </c>
      <c r="N596" s="12"/>
      <c r="O596" s="108"/>
      <c r="P596" s="106"/>
      <c r="Q596" s="106"/>
      <c r="S596" s="101"/>
    </row>
    <row r="597" spans="1:19" ht="18.75" x14ac:dyDescent="0.25">
      <c r="A597" s="41">
        <v>4</v>
      </c>
      <c r="B597" t="s">
        <v>25</v>
      </c>
      <c r="C597" s="1">
        <v>78.574100000000001</v>
      </c>
      <c r="D597" s="35">
        <v>3.3358699999999998E-2</v>
      </c>
      <c r="F597" s="116"/>
      <c r="G597" s="118"/>
      <c r="H597" s="100"/>
      <c r="I597" s="64"/>
      <c r="K597" s="12">
        <v>685.94200000000001</v>
      </c>
      <c r="L597" s="12">
        <v>1659.77</v>
      </c>
      <c r="M597" s="12">
        <v>0.79924799999999996</v>
      </c>
      <c r="N597" s="12"/>
      <c r="O597" s="108"/>
      <c r="P597" s="106"/>
      <c r="Q597" s="106"/>
      <c r="S597" s="101"/>
    </row>
    <row r="598" spans="1:19" ht="18.75" x14ac:dyDescent="0.25">
      <c r="A598" s="41">
        <v>4</v>
      </c>
      <c r="B598" t="s">
        <v>26</v>
      </c>
      <c r="C598" s="1">
        <v>80.763300000000001</v>
      </c>
      <c r="D598" s="35">
        <v>3.6079600000000003E-2</v>
      </c>
      <c r="F598" s="116"/>
      <c r="G598" s="118"/>
      <c r="H598" s="100"/>
      <c r="I598" s="64"/>
      <c r="K598" s="12">
        <v>688.05600000000004</v>
      </c>
      <c r="L598" s="12">
        <v>1659.77</v>
      </c>
      <c r="M598" s="12">
        <v>0.54018500000000003</v>
      </c>
      <c r="N598" s="12"/>
      <c r="O598" s="108"/>
      <c r="P598" s="106"/>
      <c r="Q598" s="106"/>
      <c r="S598" s="101"/>
    </row>
    <row r="599" spans="1:19" ht="18.75" x14ac:dyDescent="0.25">
      <c r="A599" s="41">
        <v>4</v>
      </c>
      <c r="B599" t="s">
        <v>27</v>
      </c>
      <c r="C599" s="1">
        <v>82.956699999999998</v>
      </c>
      <c r="D599" s="35">
        <v>3.8615700000000003E-2</v>
      </c>
      <c r="F599" s="116"/>
      <c r="G599" s="118"/>
      <c r="H599" s="100"/>
      <c r="I599" s="64"/>
      <c r="K599" s="12">
        <v>690.17</v>
      </c>
      <c r="L599" s="12">
        <v>1659.77</v>
      </c>
      <c r="M599" s="12">
        <v>0.27389999999999998</v>
      </c>
      <c r="N599" s="12"/>
      <c r="O599" s="108"/>
      <c r="P599" s="106"/>
      <c r="Q599" s="106"/>
      <c r="S599" s="101"/>
    </row>
    <row r="600" spans="1:19" ht="18.75" x14ac:dyDescent="0.25">
      <c r="A600" s="41">
        <v>4</v>
      </c>
      <c r="B600" t="s">
        <v>28</v>
      </c>
      <c r="C600" s="4">
        <v>85.154600000000002</v>
      </c>
      <c r="D600" s="38">
        <v>4.0951099999999997E-2</v>
      </c>
      <c r="E600" s="38"/>
      <c r="F600" s="116"/>
      <c r="G600" s="118"/>
      <c r="H600" s="100"/>
      <c r="I600" s="64"/>
      <c r="K600" s="13">
        <v>692.28399999999999</v>
      </c>
      <c r="L600" s="13">
        <v>1659.77</v>
      </c>
      <c r="M600" s="13">
        <v>0</v>
      </c>
      <c r="N600" s="13"/>
      <c r="O600" s="108"/>
      <c r="P600" s="106"/>
      <c r="Q600" s="106"/>
      <c r="S600" s="101"/>
    </row>
    <row r="601" spans="1:19" ht="18.75" x14ac:dyDescent="0.3">
      <c r="A601" s="44" t="s">
        <v>50</v>
      </c>
      <c r="B601" s="2" t="s">
        <v>31</v>
      </c>
      <c r="K601" s="12"/>
      <c r="L601" s="12"/>
      <c r="M601" s="12"/>
      <c r="N601" s="12"/>
    </row>
    <row r="602" spans="1:19" x14ac:dyDescent="0.25">
      <c r="A602" s="41">
        <v>4</v>
      </c>
      <c r="B602" t="s">
        <v>7</v>
      </c>
      <c r="C602" s="4">
        <v>0</v>
      </c>
      <c r="D602" s="38">
        <v>0.229796</v>
      </c>
      <c r="E602" s="49" t="str">
        <f>CONCATENATE("H= ",ROUND(D608-D602,1))</f>
        <v>H= 131,5</v>
      </c>
      <c r="K602" s="12"/>
      <c r="L602" s="12"/>
      <c r="M602" s="12"/>
      <c r="N602" s="12"/>
    </row>
    <row r="603" spans="1:19" hidden="1" x14ac:dyDescent="0.25">
      <c r="A603" s="48"/>
      <c r="B603" t="s">
        <v>8</v>
      </c>
      <c r="C603" s="1">
        <v>0.48893199999999998</v>
      </c>
      <c r="D603" s="35">
        <v>17.5352</v>
      </c>
      <c r="K603" s="12"/>
      <c r="L603" s="12"/>
      <c r="M603" s="12"/>
      <c r="N603" s="12"/>
    </row>
    <row r="604" spans="1:19" hidden="1" x14ac:dyDescent="0.25">
      <c r="A604" s="48"/>
      <c r="B604" t="s">
        <v>9</v>
      </c>
      <c r="C604" s="1">
        <v>0.95074599999999998</v>
      </c>
      <c r="D604" s="35">
        <v>33.898400000000002</v>
      </c>
      <c r="K604" s="12"/>
      <c r="L604" s="12"/>
      <c r="M604" s="12"/>
      <c r="N604" s="12"/>
    </row>
    <row r="605" spans="1:19" hidden="1" x14ac:dyDescent="0.25">
      <c r="A605" s="48"/>
      <c r="B605" t="s">
        <v>10</v>
      </c>
      <c r="C605" s="1">
        <v>1.4114199999999999</v>
      </c>
      <c r="D605" s="35">
        <v>50.256999999999998</v>
      </c>
      <c r="K605" s="12"/>
      <c r="L605" s="12"/>
      <c r="M605" s="12"/>
      <c r="N605" s="12"/>
    </row>
    <row r="606" spans="1:19" hidden="1" x14ac:dyDescent="0.25">
      <c r="A606" s="48"/>
      <c r="B606" t="s">
        <v>11</v>
      </c>
      <c r="C606" s="1">
        <v>1.8698699999999999</v>
      </c>
      <c r="D606" s="35">
        <v>66.619200000000006</v>
      </c>
      <c r="K606" s="12"/>
      <c r="L606" s="12"/>
      <c r="M606" s="12"/>
      <c r="N606" s="12"/>
    </row>
    <row r="607" spans="1:19" hidden="1" x14ac:dyDescent="0.25">
      <c r="A607" s="48"/>
      <c r="B607" t="s">
        <v>12</v>
      </c>
      <c r="C607" s="1">
        <v>2.3204500000000001</v>
      </c>
      <c r="D607" s="35">
        <v>82.965500000000006</v>
      </c>
      <c r="K607" s="12"/>
      <c r="L607" s="12"/>
      <c r="M607" s="12"/>
      <c r="N607" s="12"/>
    </row>
    <row r="608" spans="1:19" x14ac:dyDescent="0.25">
      <c r="A608" s="41">
        <v>4</v>
      </c>
      <c r="B608" t="s">
        <v>13</v>
      </c>
      <c r="C608" s="4">
        <v>3.49431</v>
      </c>
      <c r="D608" s="38">
        <v>131.702</v>
      </c>
      <c r="E608" s="6"/>
      <c r="K608" s="12"/>
      <c r="L608" s="12"/>
      <c r="M608" s="12"/>
      <c r="N608" s="12"/>
    </row>
    <row r="609" spans="1:14" ht="18.75" x14ac:dyDescent="0.3">
      <c r="A609" s="44" t="s">
        <v>50</v>
      </c>
      <c r="B609" s="2" t="s">
        <v>32</v>
      </c>
      <c r="K609" s="12"/>
      <c r="L609" s="12"/>
      <c r="M609" s="12"/>
      <c r="N609" s="12"/>
    </row>
    <row r="610" spans="1:14" x14ac:dyDescent="0.25">
      <c r="A610" s="41">
        <v>4</v>
      </c>
      <c r="B610" t="s">
        <v>7</v>
      </c>
      <c r="C610" s="4">
        <v>3.49431</v>
      </c>
      <c r="D610" s="38">
        <v>131.702</v>
      </c>
      <c r="E610" s="38"/>
      <c r="F610" s="111">
        <f>C630-C610</f>
        <v>29.900790000000001</v>
      </c>
      <c r="G610" s="113">
        <f>MAX(D610:D630)-MIN(D610:D630)</f>
        <v>6.5809999999999889</v>
      </c>
      <c r="H610" s="65"/>
      <c r="I610" s="65"/>
      <c r="K610" s="12"/>
      <c r="L610" s="12"/>
      <c r="M610" s="12"/>
      <c r="N610" s="12"/>
    </row>
    <row r="611" spans="1:14" x14ac:dyDescent="0.25">
      <c r="A611" s="41">
        <v>4</v>
      </c>
      <c r="B611" t="s">
        <v>8</v>
      </c>
      <c r="C611" s="1">
        <v>35.7316</v>
      </c>
      <c r="D611" s="35">
        <v>137.61699999999999</v>
      </c>
      <c r="F611" s="112"/>
      <c r="G611" s="114"/>
      <c r="H611" s="66"/>
      <c r="I611" s="66"/>
      <c r="K611" s="12"/>
      <c r="L611" s="12"/>
      <c r="M611" s="12"/>
      <c r="N611" s="12"/>
    </row>
    <row r="612" spans="1:14" x14ac:dyDescent="0.25">
      <c r="A612" s="41">
        <v>4</v>
      </c>
      <c r="B612" t="s">
        <v>9</v>
      </c>
      <c r="C612" s="1">
        <v>35.746899999999997</v>
      </c>
      <c r="D612" s="35">
        <v>137.62100000000001</v>
      </c>
      <c r="F612" s="112"/>
      <c r="G612" s="114"/>
      <c r="H612" s="66"/>
      <c r="I612" s="66"/>
      <c r="K612" s="12"/>
      <c r="L612" s="12"/>
      <c r="M612" s="12"/>
      <c r="N612" s="12"/>
    </row>
    <row r="613" spans="1:14" x14ac:dyDescent="0.25">
      <c r="A613" s="41">
        <v>4</v>
      </c>
      <c r="B613" t="s">
        <v>10</v>
      </c>
      <c r="C613" s="1">
        <v>35.891800000000003</v>
      </c>
      <c r="D613" s="35">
        <v>137.649</v>
      </c>
      <c r="F613" s="112"/>
      <c r="G613" s="114"/>
      <c r="H613" s="66"/>
      <c r="I613" s="66"/>
      <c r="K613" s="12"/>
      <c r="L613" s="12"/>
      <c r="M613" s="12"/>
      <c r="N613" s="12"/>
    </row>
    <row r="614" spans="1:14" x14ac:dyDescent="0.25">
      <c r="A614" s="41">
        <v>4</v>
      </c>
      <c r="B614" t="s">
        <v>11</v>
      </c>
      <c r="C614" s="1">
        <v>36.104500000000002</v>
      </c>
      <c r="D614" s="35">
        <v>137.69</v>
      </c>
      <c r="F614" s="112"/>
      <c r="G614" s="114"/>
      <c r="H614" s="66"/>
      <c r="I614" s="66"/>
      <c r="K614" s="12"/>
      <c r="L614" s="12"/>
      <c r="M614" s="12"/>
      <c r="N614" s="12"/>
    </row>
    <row r="615" spans="1:14" x14ac:dyDescent="0.25">
      <c r="A615" s="41">
        <v>4</v>
      </c>
      <c r="B615" t="s">
        <v>12</v>
      </c>
      <c r="C615" s="1">
        <v>36.346299999999999</v>
      </c>
      <c r="D615" s="35">
        <v>137.73699999999999</v>
      </c>
      <c r="F615" s="112"/>
      <c r="G615" s="114"/>
      <c r="H615" s="66"/>
      <c r="I615" s="66"/>
      <c r="K615" s="12"/>
      <c r="L615" s="12"/>
      <c r="M615" s="12"/>
      <c r="N615" s="12"/>
    </row>
    <row r="616" spans="1:14" x14ac:dyDescent="0.25">
      <c r="A616" s="41">
        <v>4</v>
      </c>
      <c r="B616" t="s">
        <v>13</v>
      </c>
      <c r="C616" s="1">
        <v>36.596400000000003</v>
      </c>
      <c r="D616" s="35">
        <v>137.785</v>
      </c>
      <c r="F616" s="112"/>
      <c r="G616" s="114"/>
      <c r="H616" s="66"/>
      <c r="I616" s="66"/>
      <c r="K616" s="12"/>
      <c r="L616" s="12"/>
      <c r="M616" s="12"/>
      <c r="N616" s="12"/>
    </row>
    <row r="617" spans="1:14" x14ac:dyDescent="0.25">
      <c r="A617" s="41">
        <v>4</v>
      </c>
      <c r="B617" t="s">
        <v>15</v>
      </c>
      <c r="C617" s="1">
        <v>36.845100000000002</v>
      </c>
      <c r="D617" s="35">
        <v>137.833</v>
      </c>
      <c r="F617" s="112"/>
      <c r="G617" s="114"/>
      <c r="H617" s="66"/>
      <c r="I617" s="66"/>
      <c r="K617" s="12"/>
      <c r="L617" s="12"/>
      <c r="M617" s="12"/>
      <c r="N617" s="12"/>
    </row>
    <row r="618" spans="1:14" x14ac:dyDescent="0.25">
      <c r="A618" s="41">
        <v>4</v>
      </c>
      <c r="B618" t="s">
        <v>16</v>
      </c>
      <c r="C618" s="1">
        <v>37.088999999999999</v>
      </c>
      <c r="D618" s="35">
        <v>137.88</v>
      </c>
      <c r="F618" s="112"/>
      <c r="G618" s="114"/>
      <c r="H618" s="66"/>
      <c r="I618" s="66"/>
      <c r="K618" s="12"/>
      <c r="L618" s="12"/>
      <c r="M618" s="12"/>
      <c r="N618" s="12"/>
    </row>
    <row r="619" spans="1:14" x14ac:dyDescent="0.25">
      <c r="A619" s="41">
        <v>4</v>
      </c>
      <c r="B619" t="s">
        <v>17</v>
      </c>
      <c r="C619" s="1">
        <v>37.3277</v>
      </c>
      <c r="D619" s="35">
        <v>137.92699999999999</v>
      </c>
      <c r="F619" s="112"/>
      <c r="G619" s="114"/>
      <c r="H619" s="66"/>
      <c r="I619" s="66"/>
      <c r="K619" s="12"/>
      <c r="L619" s="12"/>
      <c r="M619" s="12"/>
      <c r="N619" s="12"/>
    </row>
    <row r="620" spans="1:14" x14ac:dyDescent="0.25">
      <c r="A620" s="41">
        <v>4</v>
      </c>
      <c r="B620" t="s">
        <v>18</v>
      </c>
      <c r="C620" s="1">
        <v>37.561900000000001</v>
      </c>
      <c r="D620" s="35">
        <v>137.97200000000001</v>
      </c>
      <c r="F620" s="112"/>
      <c r="G620" s="114"/>
      <c r="H620" s="66"/>
      <c r="I620" s="66"/>
      <c r="K620" s="12"/>
      <c r="L620" s="12"/>
      <c r="M620" s="12"/>
      <c r="N620" s="12"/>
    </row>
    <row r="621" spans="1:14" x14ac:dyDescent="0.25">
      <c r="A621" s="41">
        <v>4</v>
      </c>
      <c r="B621" t="s">
        <v>19</v>
      </c>
      <c r="C621" s="1">
        <v>37.792700000000004</v>
      </c>
      <c r="D621" s="35">
        <v>138.017</v>
      </c>
      <c r="F621" s="112"/>
      <c r="G621" s="114"/>
      <c r="H621" s="66"/>
      <c r="I621" s="66"/>
      <c r="K621" s="12"/>
      <c r="L621" s="12"/>
      <c r="M621" s="12"/>
      <c r="N621" s="12"/>
    </row>
    <row r="622" spans="1:14" x14ac:dyDescent="0.25">
      <c r="A622" s="41">
        <v>4</v>
      </c>
      <c r="B622" t="s">
        <v>20</v>
      </c>
      <c r="C622" s="1">
        <v>38.021000000000001</v>
      </c>
      <c r="D622" s="35">
        <v>138.06200000000001</v>
      </c>
      <c r="F622" s="112"/>
      <c r="G622" s="114"/>
      <c r="H622" s="66"/>
      <c r="I622" s="66"/>
      <c r="K622" s="12"/>
      <c r="L622" s="12"/>
      <c r="M622" s="12"/>
      <c r="N622" s="12"/>
    </row>
    <row r="623" spans="1:14" x14ac:dyDescent="0.25">
      <c r="A623" s="41">
        <v>4</v>
      </c>
      <c r="B623" t="s">
        <v>21</v>
      </c>
      <c r="C623" s="1">
        <v>38.247399999999999</v>
      </c>
      <c r="D623" s="35">
        <v>138.107</v>
      </c>
      <c r="F623" s="112"/>
      <c r="G623" s="114"/>
      <c r="H623" s="66"/>
      <c r="I623" s="66"/>
      <c r="K623" s="12"/>
      <c r="L623" s="12"/>
      <c r="M623" s="12"/>
      <c r="N623" s="12"/>
    </row>
    <row r="624" spans="1:14" x14ac:dyDescent="0.25">
      <c r="A624" s="41">
        <v>4</v>
      </c>
      <c r="B624" t="s">
        <v>22</v>
      </c>
      <c r="C624" s="1">
        <v>38.472200000000001</v>
      </c>
      <c r="D624" s="35">
        <v>138.15100000000001</v>
      </c>
      <c r="F624" s="112"/>
      <c r="G624" s="114"/>
      <c r="H624" s="66"/>
      <c r="I624" s="66"/>
      <c r="K624" s="12"/>
      <c r="L624" s="12"/>
      <c r="M624" s="12"/>
      <c r="N624" s="12"/>
    </row>
    <row r="625" spans="1:14" x14ac:dyDescent="0.25">
      <c r="A625" s="41">
        <v>4</v>
      </c>
      <c r="B625" t="s">
        <v>23</v>
      </c>
      <c r="C625" s="1">
        <v>38.695700000000002</v>
      </c>
      <c r="D625" s="35">
        <v>138.19499999999999</v>
      </c>
      <c r="F625" s="112"/>
      <c r="G625" s="114"/>
      <c r="H625" s="66"/>
      <c r="I625" s="66"/>
      <c r="K625" s="12"/>
      <c r="L625" s="12"/>
      <c r="M625" s="12"/>
      <c r="N625" s="12"/>
    </row>
    <row r="626" spans="1:14" x14ac:dyDescent="0.25">
      <c r="A626" s="41">
        <v>4</v>
      </c>
      <c r="B626" t="s">
        <v>24</v>
      </c>
      <c r="C626" s="1">
        <v>38.917999999999999</v>
      </c>
      <c r="D626" s="35">
        <v>138.239</v>
      </c>
      <c r="F626" s="112"/>
      <c r="G626" s="114"/>
      <c r="H626" s="66"/>
      <c r="I626" s="66"/>
      <c r="K626" s="12"/>
      <c r="L626" s="12"/>
      <c r="M626" s="12"/>
      <c r="N626" s="12"/>
    </row>
    <row r="627" spans="1:14" x14ac:dyDescent="0.25">
      <c r="A627" s="41">
        <v>4</v>
      </c>
      <c r="B627" t="s">
        <v>25</v>
      </c>
      <c r="C627" s="1">
        <v>39.139000000000003</v>
      </c>
      <c r="D627" s="35">
        <v>138.28299999999999</v>
      </c>
      <c r="F627" s="112"/>
      <c r="G627" s="114"/>
      <c r="H627" s="66"/>
      <c r="I627" s="66"/>
      <c r="K627" s="12"/>
      <c r="L627" s="12"/>
      <c r="M627" s="12"/>
      <c r="N627" s="12"/>
    </row>
    <row r="628" spans="1:14" x14ac:dyDescent="0.25">
      <c r="A628" s="41">
        <v>4</v>
      </c>
      <c r="B628" t="s">
        <v>26</v>
      </c>
      <c r="C628" s="1">
        <v>33.395099999999999</v>
      </c>
      <c r="D628" s="35">
        <v>137.12899999999999</v>
      </c>
      <c r="F628" s="112"/>
      <c r="G628" s="114"/>
      <c r="H628" s="66"/>
      <c r="I628" s="66"/>
      <c r="K628" s="12"/>
      <c r="L628" s="12"/>
      <c r="M628" s="12"/>
      <c r="N628" s="12"/>
    </row>
    <row r="629" spans="1:14" x14ac:dyDescent="0.25">
      <c r="A629" s="41">
        <v>4</v>
      </c>
      <c r="B629" t="s">
        <v>27</v>
      </c>
      <c r="C629" s="1">
        <v>33.395099999999999</v>
      </c>
      <c r="D629" s="35">
        <v>137.12899999999999</v>
      </c>
      <c r="F629" s="112"/>
      <c r="G629" s="114"/>
      <c r="H629" s="66"/>
      <c r="I629" s="66"/>
      <c r="K629" s="12"/>
      <c r="L629" s="12"/>
      <c r="M629" s="12"/>
      <c r="N629" s="12"/>
    </row>
    <row r="630" spans="1:14" x14ac:dyDescent="0.25">
      <c r="A630" s="41">
        <v>4</v>
      </c>
      <c r="B630" t="s">
        <v>28</v>
      </c>
      <c r="C630" s="4">
        <v>33.395099999999999</v>
      </c>
      <c r="D630" s="38">
        <v>137.12899999999999</v>
      </c>
      <c r="E630" s="38"/>
      <c r="F630" s="112"/>
      <c r="G630" s="114"/>
      <c r="H630" s="66"/>
      <c r="I630" s="66"/>
      <c r="K630" s="12"/>
      <c r="L630" s="12"/>
      <c r="M630" s="12"/>
      <c r="N630" s="12"/>
    </row>
    <row r="631" spans="1:14" ht="18.75" x14ac:dyDescent="0.3">
      <c r="A631" s="44" t="s">
        <v>50</v>
      </c>
      <c r="B631" s="2" t="s">
        <v>33</v>
      </c>
      <c r="K631" s="12"/>
      <c r="L631" s="12"/>
      <c r="M631" s="12"/>
      <c r="N631" s="12"/>
    </row>
    <row r="632" spans="1:14" x14ac:dyDescent="0.25">
      <c r="A632" s="41">
        <v>4</v>
      </c>
      <c r="B632" t="s">
        <v>7</v>
      </c>
      <c r="C632" s="4">
        <v>85.154600000000002</v>
      </c>
      <c r="D632" s="38">
        <v>4.0951099999999997E-2</v>
      </c>
      <c r="E632" s="49" t="str">
        <f>CONCATENATE("H= ",ROUND(D638-D632,1))</f>
        <v>H= 137,1</v>
      </c>
      <c r="K632" s="12"/>
      <c r="L632" s="12"/>
      <c r="M632" s="12"/>
      <c r="N632" s="12"/>
    </row>
    <row r="633" spans="1:14" hidden="1" x14ac:dyDescent="0.25">
      <c r="A633" s="48"/>
      <c r="B633" t="s">
        <v>8</v>
      </c>
      <c r="C633" s="1">
        <v>78.911100000000005</v>
      </c>
      <c r="D633" s="35">
        <v>16.567599999999999</v>
      </c>
      <c r="K633" s="12"/>
      <c r="L633" s="12"/>
      <c r="M633" s="12"/>
      <c r="N633" s="12"/>
    </row>
    <row r="634" spans="1:14" hidden="1" x14ac:dyDescent="0.25">
      <c r="A634" s="48"/>
      <c r="B634" t="s">
        <v>9</v>
      </c>
      <c r="C634" s="1">
        <v>72.6678</v>
      </c>
      <c r="D634" s="35">
        <v>33.094299999999997</v>
      </c>
      <c r="K634" s="12"/>
      <c r="L634" s="12"/>
      <c r="M634" s="12"/>
      <c r="N634" s="12"/>
    </row>
    <row r="635" spans="1:14" hidden="1" x14ac:dyDescent="0.25">
      <c r="A635" s="48"/>
      <c r="B635" t="s">
        <v>10</v>
      </c>
      <c r="C635" s="1">
        <v>66.424700000000001</v>
      </c>
      <c r="D635" s="35">
        <v>49.621099999999998</v>
      </c>
      <c r="K635" s="12"/>
      <c r="L635" s="12"/>
      <c r="M635" s="12"/>
      <c r="N635" s="12"/>
    </row>
    <row r="636" spans="1:14" hidden="1" x14ac:dyDescent="0.25">
      <c r="A636" s="48"/>
      <c r="B636" t="s">
        <v>11</v>
      </c>
      <c r="C636" s="1">
        <v>60.182000000000002</v>
      </c>
      <c r="D636" s="35">
        <v>66.147999999999996</v>
      </c>
      <c r="K636" s="12"/>
      <c r="L636" s="12"/>
      <c r="M636" s="12"/>
      <c r="N636" s="12"/>
    </row>
    <row r="637" spans="1:14" hidden="1" x14ac:dyDescent="0.25">
      <c r="A637" s="48"/>
      <c r="B637" t="s">
        <v>12</v>
      </c>
      <c r="C637" s="1">
        <v>53.940399999999997</v>
      </c>
      <c r="D637" s="35">
        <v>82.675299999999993</v>
      </c>
      <c r="K637" s="12"/>
      <c r="L637" s="12"/>
      <c r="M637" s="12"/>
      <c r="N637" s="12"/>
    </row>
    <row r="638" spans="1:14" ht="16.5" thickBot="1" x14ac:dyDescent="0.3">
      <c r="A638" s="41">
        <v>4</v>
      </c>
      <c r="B638" t="s">
        <v>13</v>
      </c>
      <c r="C638" s="4">
        <v>33.395099999999999</v>
      </c>
      <c r="D638" s="38">
        <v>137.12899999999999</v>
      </c>
      <c r="E638" s="6"/>
      <c r="K638" s="12"/>
      <c r="L638" s="12"/>
      <c r="M638" s="12"/>
      <c r="N638" s="12"/>
    </row>
    <row r="639" spans="1:14" ht="27.95" customHeight="1" thickTop="1" thickBot="1" x14ac:dyDescent="0.3">
      <c r="A639" s="44" t="s">
        <v>50</v>
      </c>
      <c r="B639" s="83" t="s">
        <v>34</v>
      </c>
      <c r="K639" s="12"/>
      <c r="L639" s="12"/>
      <c r="M639" s="12"/>
      <c r="N639" s="12"/>
    </row>
    <row r="640" spans="1:14" ht="16.5" thickTop="1" x14ac:dyDescent="0.25">
      <c r="A640" s="41">
        <v>4</v>
      </c>
      <c r="B640" t="s">
        <v>7</v>
      </c>
      <c r="C640" s="4">
        <v>0</v>
      </c>
      <c r="D640" s="38">
        <v>0.229796</v>
      </c>
      <c r="E640" s="38"/>
      <c r="F640" s="123">
        <f>C660-C640</f>
        <v>85.154600000000002</v>
      </c>
      <c r="G640" s="125">
        <f>MAX(D640:D660)-MIN(D640:D660)</f>
        <v>0.229796</v>
      </c>
      <c r="H640" s="67"/>
      <c r="I640" s="67"/>
      <c r="K640" s="12"/>
      <c r="L640" s="12"/>
      <c r="M640" s="12"/>
      <c r="N640" s="12"/>
    </row>
    <row r="641" spans="1:14" x14ac:dyDescent="0.25">
      <c r="A641" s="41">
        <v>4</v>
      </c>
      <c r="B641" t="s">
        <v>8</v>
      </c>
      <c r="C641" s="1">
        <v>43.253999999999998</v>
      </c>
      <c r="D641" s="35">
        <v>2.5642499999999999E-2</v>
      </c>
      <c r="F641" s="124"/>
      <c r="G641" s="126"/>
      <c r="H641" s="68"/>
      <c r="I641" s="68"/>
      <c r="K641" s="12"/>
      <c r="L641" s="12"/>
      <c r="M641" s="12"/>
      <c r="N641" s="12"/>
    </row>
    <row r="642" spans="1:14" x14ac:dyDescent="0.25">
      <c r="A642" s="41">
        <v>4</v>
      </c>
      <c r="B642" t="s">
        <v>9</v>
      </c>
      <c r="C642" s="1">
        <v>45.966799999999999</v>
      </c>
      <c r="D642" s="35">
        <v>1.46483E-2</v>
      </c>
      <c r="F642" s="124"/>
      <c r="G642" s="126"/>
      <c r="H642" s="68"/>
      <c r="I642" s="68"/>
      <c r="K642" s="12"/>
      <c r="L642" s="12"/>
      <c r="M642" s="12"/>
      <c r="N642" s="12"/>
    </row>
    <row r="643" spans="1:14" x14ac:dyDescent="0.25">
      <c r="A643" s="41">
        <v>4</v>
      </c>
      <c r="B643" t="s">
        <v>10</v>
      </c>
      <c r="C643" s="1">
        <v>48.355499999999999</v>
      </c>
      <c r="D643" s="35">
        <v>6.6665800000000001E-3</v>
      </c>
      <c r="F643" s="124"/>
      <c r="G643" s="126"/>
      <c r="H643" s="68"/>
      <c r="I643" s="68"/>
      <c r="K643" s="12"/>
      <c r="L643" s="12"/>
      <c r="M643" s="12"/>
      <c r="N643" s="12"/>
    </row>
    <row r="644" spans="1:14" x14ac:dyDescent="0.25">
      <c r="A644" s="41">
        <v>4</v>
      </c>
      <c r="B644" t="s">
        <v>11</v>
      </c>
      <c r="C644" s="1">
        <v>50.571100000000001</v>
      </c>
      <c r="D644" s="35">
        <v>1.9393100000000001E-3</v>
      </c>
      <c r="F644" s="124"/>
      <c r="G644" s="126"/>
      <c r="H644" s="68"/>
      <c r="I644" s="68"/>
      <c r="K644" s="12"/>
      <c r="L644" s="12"/>
      <c r="M644" s="12"/>
      <c r="N644" s="12"/>
    </row>
    <row r="645" spans="1:14" x14ac:dyDescent="0.25">
      <c r="A645" s="41">
        <v>4</v>
      </c>
      <c r="B645" t="s">
        <v>12</v>
      </c>
      <c r="C645" s="1">
        <v>52.7102</v>
      </c>
      <c r="D645" s="35">
        <v>0</v>
      </c>
      <c r="F645" s="124"/>
      <c r="G645" s="126"/>
      <c r="H645" s="68"/>
      <c r="I645" s="68"/>
      <c r="K645" s="12"/>
      <c r="L645" s="12"/>
      <c r="M645" s="12"/>
      <c r="N645" s="12"/>
    </row>
    <row r="646" spans="1:14" x14ac:dyDescent="0.25">
      <c r="A646" s="41">
        <v>4</v>
      </c>
      <c r="B646" t="s">
        <v>13</v>
      </c>
      <c r="C646" s="1">
        <v>54.825699999999998</v>
      </c>
      <c r="D646" s="35">
        <v>1.52919E-4</v>
      </c>
      <c r="F646" s="124"/>
      <c r="G646" s="126"/>
      <c r="H646" s="68"/>
      <c r="I646" s="68"/>
      <c r="K646" s="12"/>
      <c r="L646" s="12"/>
      <c r="M646" s="12"/>
      <c r="N646" s="12"/>
    </row>
    <row r="647" spans="1:14" x14ac:dyDescent="0.25">
      <c r="A647" s="41">
        <v>4</v>
      </c>
      <c r="B647" t="s">
        <v>15</v>
      </c>
      <c r="C647" s="1">
        <v>56.942599999999999</v>
      </c>
      <c r="D647" s="35">
        <v>1.7410500000000001E-3</v>
      </c>
      <c r="F647" s="124"/>
      <c r="G647" s="126"/>
      <c r="H647" s="68"/>
      <c r="I647" s="68"/>
      <c r="K647" s="12"/>
      <c r="L647" s="12"/>
      <c r="M647" s="12"/>
      <c r="N647" s="12"/>
    </row>
    <row r="648" spans="1:14" x14ac:dyDescent="0.25">
      <c r="A648" s="41">
        <v>4</v>
      </c>
      <c r="B648" t="s">
        <v>16</v>
      </c>
      <c r="C648" s="1">
        <v>59.07</v>
      </c>
      <c r="D648" s="35">
        <v>4.2444700000000002E-3</v>
      </c>
      <c r="F648" s="124"/>
      <c r="G648" s="126"/>
      <c r="H648" s="68"/>
      <c r="I648" s="68"/>
      <c r="K648" s="12"/>
      <c r="L648" s="12"/>
      <c r="M648" s="12"/>
      <c r="N648" s="12"/>
    </row>
    <row r="649" spans="1:14" x14ac:dyDescent="0.25">
      <c r="A649" s="41">
        <v>4</v>
      </c>
      <c r="B649" t="s">
        <v>17</v>
      </c>
      <c r="C649" s="1">
        <v>61.209499999999998</v>
      </c>
      <c r="D649" s="35">
        <v>7.2884600000000001E-3</v>
      </c>
      <c r="F649" s="124"/>
      <c r="G649" s="126"/>
      <c r="H649" s="68"/>
      <c r="I649" s="68"/>
      <c r="K649" s="12"/>
      <c r="L649" s="12"/>
      <c r="M649" s="12"/>
      <c r="N649" s="12"/>
    </row>
    <row r="650" spans="1:14" x14ac:dyDescent="0.25">
      <c r="A650" s="41">
        <v>4</v>
      </c>
      <c r="B650" t="s">
        <v>18</v>
      </c>
      <c r="C650" s="1">
        <v>63.3598</v>
      </c>
      <c r="D650" s="35">
        <v>1.06179E-2</v>
      </c>
      <c r="F650" s="124"/>
      <c r="G650" s="126"/>
      <c r="H650" s="68"/>
      <c r="I650" s="68"/>
      <c r="K650" s="12"/>
      <c r="L650" s="12"/>
      <c r="M650" s="12"/>
      <c r="N650" s="12"/>
    </row>
    <row r="651" spans="1:14" x14ac:dyDescent="0.25">
      <c r="A651" s="41">
        <v>4</v>
      </c>
      <c r="B651" t="s">
        <v>19</v>
      </c>
      <c r="C651" s="1">
        <v>65.518600000000006</v>
      </c>
      <c r="D651" s="35">
        <v>1.40655E-2</v>
      </c>
      <c r="F651" s="124"/>
      <c r="G651" s="126"/>
      <c r="H651" s="68"/>
      <c r="I651" s="68"/>
      <c r="K651" s="12"/>
      <c r="L651" s="12"/>
      <c r="M651" s="12"/>
      <c r="N651" s="12"/>
    </row>
    <row r="652" spans="1:14" x14ac:dyDescent="0.25">
      <c r="A652" s="41">
        <v>4</v>
      </c>
      <c r="B652" t="s">
        <v>20</v>
      </c>
      <c r="C652" s="1">
        <v>67.683999999999997</v>
      </c>
      <c r="D652" s="35">
        <v>1.7524700000000001E-2</v>
      </c>
      <c r="F652" s="124"/>
      <c r="G652" s="126"/>
      <c r="H652" s="68"/>
      <c r="I652" s="68"/>
      <c r="K652" s="12"/>
      <c r="L652" s="12"/>
      <c r="M652" s="12"/>
      <c r="N652" s="12"/>
    </row>
    <row r="653" spans="1:14" x14ac:dyDescent="0.25">
      <c r="A653" s="41">
        <v>4</v>
      </c>
      <c r="B653" t="s">
        <v>21</v>
      </c>
      <c r="C653" s="1">
        <v>69.854299999999995</v>
      </c>
      <c r="D653" s="35">
        <v>2.0929E-2</v>
      </c>
      <c r="F653" s="124"/>
      <c r="G653" s="126"/>
      <c r="H653" s="68"/>
      <c r="I653" s="68"/>
      <c r="K653" s="12"/>
      <c r="L653" s="12"/>
      <c r="M653" s="12"/>
      <c r="N653" s="12"/>
    </row>
    <row r="654" spans="1:14" x14ac:dyDescent="0.25">
      <c r="A654" s="41">
        <v>4</v>
      </c>
      <c r="B654" t="s">
        <v>22</v>
      </c>
      <c r="C654" s="1">
        <v>72.028899999999993</v>
      </c>
      <c r="D654" s="35">
        <v>2.42373E-2</v>
      </c>
      <c r="F654" s="124"/>
      <c r="G654" s="126"/>
      <c r="H654" s="68"/>
      <c r="I654" s="68"/>
      <c r="K654" s="12"/>
      <c r="L654" s="12"/>
      <c r="M654" s="12"/>
      <c r="N654" s="12"/>
    </row>
    <row r="655" spans="1:14" x14ac:dyDescent="0.25">
      <c r="A655" s="41">
        <v>4</v>
      </c>
      <c r="B655" t="s">
        <v>23</v>
      </c>
      <c r="C655" s="1">
        <v>74.207099999999997</v>
      </c>
      <c r="D655" s="35">
        <v>2.7423099999999999E-2</v>
      </c>
      <c r="F655" s="124"/>
      <c r="G655" s="126"/>
      <c r="H655" s="68"/>
      <c r="I655" s="68"/>
      <c r="K655" s="12"/>
      <c r="L655" s="12"/>
      <c r="M655" s="12"/>
      <c r="N655" s="12"/>
    </row>
    <row r="656" spans="1:14" x14ac:dyDescent="0.25">
      <c r="A656" s="41">
        <v>4</v>
      </c>
      <c r="B656" t="s">
        <v>24</v>
      </c>
      <c r="C656" s="1">
        <v>76.388800000000003</v>
      </c>
      <c r="D656" s="35">
        <v>3.0468499999999999E-2</v>
      </c>
      <c r="F656" s="124"/>
      <c r="G656" s="126"/>
      <c r="H656" s="68"/>
      <c r="I656" s="68"/>
      <c r="K656" s="12"/>
      <c r="L656" s="12"/>
      <c r="M656" s="12"/>
      <c r="N656" s="12"/>
    </row>
    <row r="657" spans="1:9" x14ac:dyDescent="0.25">
      <c r="A657" s="41">
        <v>4</v>
      </c>
      <c r="B657" t="s">
        <v>25</v>
      </c>
      <c r="C657" s="1">
        <v>78.574100000000001</v>
      </c>
      <c r="D657" s="35">
        <v>3.3358699999999998E-2</v>
      </c>
      <c r="F657" s="124"/>
      <c r="G657" s="126"/>
      <c r="H657" s="68"/>
      <c r="I657" s="68"/>
    </row>
    <row r="658" spans="1:9" x14ac:dyDescent="0.25">
      <c r="A658" s="41">
        <v>4</v>
      </c>
      <c r="B658" t="s">
        <v>26</v>
      </c>
      <c r="C658" s="1">
        <v>80.763300000000001</v>
      </c>
      <c r="D658" s="35">
        <v>3.6079600000000003E-2</v>
      </c>
      <c r="F658" s="124"/>
      <c r="G658" s="126"/>
      <c r="H658" s="68"/>
      <c r="I658" s="68"/>
    </row>
    <row r="659" spans="1:9" x14ac:dyDescent="0.25">
      <c r="A659" s="41">
        <v>4</v>
      </c>
      <c r="B659" t="s">
        <v>27</v>
      </c>
      <c r="C659" s="1">
        <v>82.956699999999998</v>
      </c>
      <c r="D659" s="35">
        <v>3.8615700000000003E-2</v>
      </c>
      <c r="F659" s="124"/>
      <c r="G659" s="126"/>
      <c r="H659" s="68"/>
      <c r="I659" s="68"/>
    </row>
    <row r="660" spans="1:9" x14ac:dyDescent="0.25">
      <c r="A660" s="41">
        <v>4</v>
      </c>
      <c r="B660" t="s">
        <v>28</v>
      </c>
      <c r="C660" s="4">
        <v>85.154600000000002</v>
      </c>
      <c r="D660" s="38">
        <v>4.0951099999999997E-2</v>
      </c>
      <c r="E660" s="38"/>
      <c r="F660" s="124"/>
      <c r="G660" s="126"/>
      <c r="H660" s="68"/>
      <c r="I660" s="68"/>
    </row>
  </sheetData>
  <sheetProtection sheet="1" objects="1" scenarios="1"/>
  <mergeCells count="88">
    <mergeCell ref="F509:F529"/>
    <mergeCell ref="G509:G529"/>
    <mergeCell ref="F26:F46"/>
    <mergeCell ref="F419:F439"/>
    <mergeCell ref="G419:G439"/>
    <mergeCell ref="F247:F267"/>
    <mergeCell ref="G247:G267"/>
    <mergeCell ref="F318:F338"/>
    <mergeCell ref="G318:G338"/>
    <mergeCell ref="F378:F398"/>
    <mergeCell ref="G378:G398"/>
    <mergeCell ref="F56:F76"/>
    <mergeCell ref="G56:G76"/>
    <mergeCell ref="F116:F136"/>
    <mergeCell ref="G116:G136"/>
    <mergeCell ref="F187:F207"/>
    <mergeCell ref="C3:D3"/>
    <mergeCell ref="G26:G46"/>
    <mergeCell ref="F157:F177"/>
    <mergeCell ref="G157:G177"/>
    <mergeCell ref="F288:F308"/>
    <mergeCell ref="G288:G308"/>
    <mergeCell ref="F86:F106"/>
    <mergeCell ref="G86:G106"/>
    <mergeCell ref="G187:G207"/>
    <mergeCell ref="F550:F570"/>
    <mergeCell ref="G550:G570"/>
    <mergeCell ref="F580:F600"/>
    <mergeCell ref="G580:G600"/>
    <mergeCell ref="F640:F660"/>
    <mergeCell ref="G640:G660"/>
    <mergeCell ref="F610:F630"/>
    <mergeCell ref="G610:G630"/>
    <mergeCell ref="F479:F499"/>
    <mergeCell ref="G479:G499"/>
    <mergeCell ref="F348:F368"/>
    <mergeCell ref="G348:G368"/>
    <mergeCell ref="F217:F237"/>
    <mergeCell ref="G217:G237"/>
    <mergeCell ref="F449:F469"/>
    <mergeCell ref="G449:G469"/>
    <mergeCell ref="K3:M3"/>
    <mergeCell ref="O26:O46"/>
    <mergeCell ref="P26:P46"/>
    <mergeCell ref="Q26:Q46"/>
    <mergeCell ref="O56:O76"/>
    <mergeCell ref="P56:P76"/>
    <mergeCell ref="Q56:Q76"/>
    <mergeCell ref="O157:O177"/>
    <mergeCell ref="P157:P177"/>
    <mergeCell ref="Q157:Q177"/>
    <mergeCell ref="O187:O207"/>
    <mergeCell ref="P187:P207"/>
    <mergeCell ref="Q187:Q207"/>
    <mergeCell ref="O288:O308"/>
    <mergeCell ref="P288:P308"/>
    <mergeCell ref="Q288:Q308"/>
    <mergeCell ref="O318:O338"/>
    <mergeCell ref="P318:P338"/>
    <mergeCell ref="Q318:Q338"/>
    <mergeCell ref="Q580:Q600"/>
    <mergeCell ref="O419:O439"/>
    <mergeCell ref="P419:P439"/>
    <mergeCell ref="Q419:Q439"/>
    <mergeCell ref="O449:O469"/>
    <mergeCell ref="P449:P469"/>
    <mergeCell ref="Q449:Q469"/>
    <mergeCell ref="S449:S469"/>
    <mergeCell ref="S550:S570"/>
    <mergeCell ref="S580:S600"/>
    <mergeCell ref="S26:S46"/>
    <mergeCell ref="A3:B3"/>
    <mergeCell ref="S56:S76"/>
    <mergeCell ref="S157:S177"/>
    <mergeCell ref="S187:S207"/>
    <mergeCell ref="S288:S308"/>
    <mergeCell ref="S318:S338"/>
    <mergeCell ref="S419:S439"/>
    <mergeCell ref="O550:O570"/>
    <mergeCell ref="P550:P570"/>
    <mergeCell ref="Q550:Q570"/>
    <mergeCell ref="O580:O600"/>
    <mergeCell ref="P580:P600"/>
    <mergeCell ref="H56:H76"/>
    <mergeCell ref="H187:H207"/>
    <mergeCell ref="H318:H338"/>
    <mergeCell ref="H449:H469"/>
    <mergeCell ref="H580:H600"/>
  </mergeCells>
  <conditionalFormatting sqref="M26:N46">
    <cfRule type="cellIs" dxfId="9" priority="10" operator="equal">
      <formula>MAX($M$26:$M$46)</formula>
    </cfRule>
  </conditionalFormatting>
  <conditionalFormatting sqref="M157:N177">
    <cfRule type="cellIs" dxfId="8" priority="9" operator="equal">
      <formula>MAX($M$157:$M$177)</formula>
    </cfRule>
  </conditionalFormatting>
  <conditionalFormatting sqref="M288:N308">
    <cfRule type="cellIs" dxfId="7" priority="8" operator="equal">
      <formula>MAX($M$288:$M$308)</formula>
    </cfRule>
  </conditionalFormatting>
  <conditionalFormatting sqref="M419:N439">
    <cfRule type="cellIs" dxfId="6" priority="7" operator="equal">
      <formula>MAX($M$419:$M$439)</formula>
    </cfRule>
  </conditionalFormatting>
  <conditionalFormatting sqref="M550:N570">
    <cfRule type="cellIs" dxfId="5" priority="6" operator="equal">
      <formula>MAX($M$550:$M$570)</formula>
    </cfRule>
  </conditionalFormatting>
  <conditionalFormatting sqref="M56:N76">
    <cfRule type="cellIs" dxfId="4" priority="5" operator="equal">
      <formula>MAX($M$56:$M$76)</formula>
    </cfRule>
  </conditionalFormatting>
  <conditionalFormatting sqref="M187:N207">
    <cfRule type="cellIs" dxfId="3" priority="4" operator="equal">
      <formula>MAX($M$187:$M$207)</formula>
    </cfRule>
  </conditionalFormatting>
  <conditionalFormatting sqref="M318:N338">
    <cfRule type="cellIs" dxfId="2" priority="3" operator="equal">
      <formula>MAX($M$318:$M$338)</formula>
    </cfRule>
  </conditionalFormatting>
  <conditionalFormatting sqref="M449:N469">
    <cfRule type="cellIs" dxfId="1" priority="2" operator="equal">
      <formula>MAX($M$449:$M$469)</formula>
    </cfRule>
  </conditionalFormatting>
  <conditionalFormatting sqref="M580:N600">
    <cfRule type="cellIs" dxfId="0" priority="1" operator="equal">
      <formula>MAX($M$580:$M$600)</formula>
    </cfRule>
  </conditionalFormatting>
  <hyperlinks>
    <hyperlink ref="U3" r:id="rId1"/>
    <hyperlink ref="U1" r:id="rId2"/>
  </hyperlinks>
  <printOptions horizontalCentered="1" verticalCentered="1" gridLines="1"/>
  <pageMargins left="0.15748031496062992" right="0.15748031496062992" top="0.15748031496062992" bottom="0.23622047244094491" header="0.11811023622047245" footer="0.15748031496062992"/>
  <pageSetup paperSize="9" scale="37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N666"/>
  <sheetViews>
    <sheetView showGridLines="0" workbookViewId="0"/>
  </sheetViews>
  <sheetFormatPr baseColWidth="10" defaultRowHeight="15" x14ac:dyDescent="0.25"/>
  <cols>
    <col min="1" max="1" width="5.85546875" style="69" customWidth="1"/>
    <col min="2" max="2" width="26.5703125" style="71" bestFit="1" customWidth="1"/>
    <col min="3" max="4" width="12.7109375" style="12" customWidth="1"/>
    <col min="5" max="5" width="11.42578125" style="69"/>
    <col min="6" max="6" width="31.85546875" style="71" customWidth="1"/>
    <col min="7" max="8" width="11.42578125" style="71"/>
    <col min="9" max="9" width="4.42578125" style="71" customWidth="1"/>
    <col min="10" max="10" width="11.42578125" style="69"/>
    <col min="11" max="11" width="30.140625" style="71" customWidth="1"/>
    <col min="12" max="14" width="11.42578125" style="71"/>
    <col min="15" max="16384" width="11.42578125" style="69"/>
  </cols>
  <sheetData>
    <row r="3" spans="2:14" ht="46.5" x14ac:dyDescent="0.35">
      <c r="B3" s="95" t="s">
        <v>1004</v>
      </c>
      <c r="F3" s="70" t="s">
        <v>1005</v>
      </c>
      <c r="K3" s="70" t="s">
        <v>1006</v>
      </c>
    </row>
    <row r="5" spans="2:14" ht="27" thickBot="1" x14ac:dyDescent="0.45">
      <c r="C5" s="52" t="s">
        <v>66</v>
      </c>
      <c r="D5" s="52" t="s">
        <v>66</v>
      </c>
      <c r="G5" s="52" t="s">
        <v>66</v>
      </c>
      <c r="H5" s="52" t="s">
        <v>66</v>
      </c>
      <c r="L5" s="52" t="s">
        <v>66</v>
      </c>
      <c r="M5" s="52" t="s">
        <v>66</v>
      </c>
      <c r="N5" s="52" t="s">
        <v>66</v>
      </c>
    </row>
    <row r="6" spans="2:14" ht="15.75" thickTop="1" x14ac:dyDescent="0.25">
      <c r="B6" s="72" t="s">
        <v>68</v>
      </c>
      <c r="C6" s="73"/>
      <c r="D6" s="74"/>
      <c r="F6" s="84" t="s">
        <v>68</v>
      </c>
      <c r="G6" s="85"/>
      <c r="H6" s="85"/>
      <c r="I6" s="92"/>
      <c r="K6" s="84" t="s">
        <v>664</v>
      </c>
      <c r="L6" s="85"/>
      <c r="M6" s="85"/>
      <c r="N6" s="86"/>
    </row>
    <row r="7" spans="2:14" x14ac:dyDescent="0.25">
      <c r="B7" s="75" t="s">
        <v>0</v>
      </c>
      <c r="C7" s="76"/>
      <c r="D7" s="77"/>
      <c r="F7" s="87" t="s">
        <v>0</v>
      </c>
      <c r="G7" s="81"/>
      <c r="H7" s="81"/>
      <c r="I7" s="93"/>
      <c r="K7" s="87" t="s">
        <v>0</v>
      </c>
      <c r="L7" s="81"/>
      <c r="M7" s="81"/>
      <c r="N7" s="88"/>
    </row>
    <row r="8" spans="2:14" x14ac:dyDescent="0.25">
      <c r="B8" s="75" t="s">
        <v>1</v>
      </c>
      <c r="C8" s="76"/>
      <c r="D8" s="77"/>
      <c r="F8" s="87" t="s">
        <v>1</v>
      </c>
      <c r="G8" s="81"/>
      <c r="H8" s="81"/>
      <c r="I8" s="93"/>
      <c r="K8" s="87" t="s">
        <v>1</v>
      </c>
      <c r="L8" s="81"/>
      <c r="M8" s="81"/>
      <c r="N8" s="88"/>
    </row>
    <row r="9" spans="2:14" x14ac:dyDescent="0.25">
      <c r="B9" s="75">
        <v>0</v>
      </c>
      <c r="C9" s="76"/>
      <c r="D9" s="77"/>
      <c r="F9" s="87">
        <v>0</v>
      </c>
      <c r="G9" s="81"/>
      <c r="H9" s="81"/>
      <c r="I9" s="93"/>
      <c r="K9" s="87">
        <v>0</v>
      </c>
      <c r="L9" s="81"/>
      <c r="M9" s="81"/>
      <c r="N9" s="88"/>
    </row>
    <row r="10" spans="2:14" x14ac:dyDescent="0.25">
      <c r="B10" s="75" t="s">
        <v>2</v>
      </c>
      <c r="C10" s="76"/>
      <c r="D10" s="77"/>
      <c r="F10" s="87" t="s">
        <v>2</v>
      </c>
      <c r="G10" s="81"/>
      <c r="H10" s="81"/>
      <c r="I10" s="93"/>
      <c r="K10" s="87" t="s">
        <v>2</v>
      </c>
      <c r="L10" s="81"/>
      <c r="M10" s="81"/>
      <c r="N10" s="88"/>
    </row>
    <row r="11" spans="2:14" x14ac:dyDescent="0.25">
      <c r="B11" s="75">
        <v>5</v>
      </c>
      <c r="C11" s="76"/>
      <c r="D11" s="77"/>
      <c r="F11" s="87">
        <v>5</v>
      </c>
      <c r="G11" s="81"/>
      <c r="H11" s="81"/>
      <c r="I11" s="93"/>
      <c r="K11" s="87">
        <v>5</v>
      </c>
      <c r="L11" s="81"/>
      <c r="M11" s="81"/>
      <c r="N11" s="88"/>
    </row>
    <row r="12" spans="2:14" x14ac:dyDescent="0.25">
      <c r="B12" s="75" t="s">
        <v>3</v>
      </c>
      <c r="C12" s="76"/>
      <c r="D12" s="77"/>
      <c r="F12" s="87" t="s">
        <v>3</v>
      </c>
      <c r="G12" s="81"/>
      <c r="H12" s="81"/>
      <c r="I12" s="93"/>
      <c r="K12" s="87" t="s">
        <v>3</v>
      </c>
      <c r="L12" s="81"/>
      <c r="M12" s="81"/>
      <c r="N12" s="88"/>
    </row>
    <row r="13" spans="2:14" x14ac:dyDescent="0.25">
      <c r="B13" s="75">
        <v>1</v>
      </c>
      <c r="C13" s="76"/>
      <c r="D13" s="77"/>
      <c r="F13" s="87">
        <v>1</v>
      </c>
      <c r="G13" s="81"/>
      <c r="H13" s="81"/>
      <c r="I13" s="93"/>
      <c r="K13" s="87">
        <v>1</v>
      </c>
      <c r="L13" s="81"/>
      <c r="M13" s="81"/>
      <c r="N13" s="88"/>
    </row>
    <row r="14" spans="2:14" x14ac:dyDescent="0.25">
      <c r="B14" s="75" t="s">
        <v>4</v>
      </c>
      <c r="C14" s="76"/>
      <c r="D14" s="77"/>
      <c r="F14" s="87" t="s">
        <v>4</v>
      </c>
      <c r="G14" s="81"/>
      <c r="H14" s="81"/>
      <c r="I14" s="93"/>
      <c r="K14" s="87" t="s">
        <v>4</v>
      </c>
      <c r="L14" s="81"/>
      <c r="M14" s="81"/>
      <c r="N14" s="88"/>
    </row>
    <row r="15" spans="2:14" x14ac:dyDescent="0.25">
      <c r="B15" s="75" t="s">
        <v>69</v>
      </c>
      <c r="C15" s="76">
        <v>3.9622199999999999</v>
      </c>
      <c r="D15" s="77">
        <v>0</v>
      </c>
      <c r="F15" s="87" t="s">
        <v>69</v>
      </c>
      <c r="G15" s="81" t="s">
        <v>80</v>
      </c>
      <c r="H15" s="81">
        <v>0</v>
      </c>
      <c r="I15" s="93"/>
      <c r="K15" s="87" t="s">
        <v>665</v>
      </c>
      <c r="L15" s="81" t="s">
        <v>666</v>
      </c>
      <c r="M15" s="81" t="s">
        <v>667</v>
      </c>
      <c r="N15" s="88"/>
    </row>
    <row r="16" spans="2:14" x14ac:dyDescent="0.25">
      <c r="B16" s="75" t="s">
        <v>5</v>
      </c>
      <c r="C16" s="76"/>
      <c r="D16" s="77"/>
      <c r="F16" s="87" t="s">
        <v>5</v>
      </c>
      <c r="G16" s="81"/>
      <c r="H16" s="81"/>
      <c r="I16" s="93"/>
      <c r="K16" s="87" t="s">
        <v>5</v>
      </c>
      <c r="L16" s="81"/>
      <c r="M16" s="81"/>
      <c r="N16" s="88"/>
    </row>
    <row r="17" spans="2:14" x14ac:dyDescent="0.25">
      <c r="B17" s="75" t="s">
        <v>70</v>
      </c>
      <c r="C17" s="76">
        <v>-0.62685199999999996</v>
      </c>
      <c r="D17" s="77">
        <v>0</v>
      </c>
      <c r="F17" s="87" t="s">
        <v>70</v>
      </c>
      <c r="G17" s="81" t="s">
        <v>81</v>
      </c>
      <c r="H17" s="81">
        <v>0</v>
      </c>
      <c r="I17" s="93"/>
      <c r="K17" s="87">
        <v>0</v>
      </c>
      <c r="L17" s="81">
        <v>0</v>
      </c>
      <c r="M17" s="81">
        <v>0</v>
      </c>
      <c r="N17" s="88"/>
    </row>
    <row r="18" spans="2:14" x14ac:dyDescent="0.25">
      <c r="B18" s="75" t="s">
        <v>6</v>
      </c>
      <c r="C18" s="76"/>
      <c r="D18" s="77"/>
      <c r="F18" s="87" t="s">
        <v>6</v>
      </c>
      <c r="G18" s="81"/>
      <c r="H18" s="81"/>
      <c r="I18" s="93"/>
      <c r="K18" s="87" t="s">
        <v>6</v>
      </c>
      <c r="L18" s="81"/>
      <c r="M18" s="81"/>
      <c r="N18" s="88"/>
    </row>
    <row r="19" spans="2:14" x14ac:dyDescent="0.25">
      <c r="B19" s="75" t="s">
        <v>7</v>
      </c>
      <c r="C19" s="76">
        <v>39.993899999999996</v>
      </c>
      <c r="D19" s="77">
        <v>5.2273199999999997</v>
      </c>
      <c r="F19" s="87" t="s">
        <v>7</v>
      </c>
      <c r="G19" s="81" t="s">
        <v>82</v>
      </c>
      <c r="H19" s="81" t="s">
        <v>83</v>
      </c>
      <c r="I19" s="93">
        <v>0</v>
      </c>
      <c r="K19" s="87" t="s">
        <v>7</v>
      </c>
      <c r="L19" s="81">
        <v>650</v>
      </c>
      <c r="M19" s="81">
        <v>200</v>
      </c>
      <c r="N19" s="88">
        <v>0</v>
      </c>
    </row>
    <row r="20" spans="2:14" x14ac:dyDescent="0.25">
      <c r="B20" s="75" t="s">
        <v>8</v>
      </c>
      <c r="C20" s="76">
        <v>41.011299999999999</v>
      </c>
      <c r="D20" s="77">
        <v>65.973699999999994</v>
      </c>
      <c r="F20" s="87" t="s">
        <v>8</v>
      </c>
      <c r="G20" s="81" t="s">
        <v>84</v>
      </c>
      <c r="H20" s="81" t="s">
        <v>85</v>
      </c>
      <c r="I20" s="93">
        <v>0</v>
      </c>
      <c r="K20" s="87" t="s">
        <v>8</v>
      </c>
      <c r="L20" s="81">
        <v>650</v>
      </c>
      <c r="M20" s="81" t="s">
        <v>668</v>
      </c>
      <c r="N20" s="88">
        <v>0</v>
      </c>
    </row>
    <row r="21" spans="2:14" x14ac:dyDescent="0.25">
      <c r="B21" s="75" t="s">
        <v>9</v>
      </c>
      <c r="C21" s="76">
        <v>42.022799999999997</v>
      </c>
      <c r="D21" s="77">
        <v>126.72</v>
      </c>
      <c r="F21" s="87" t="s">
        <v>9</v>
      </c>
      <c r="G21" s="81" t="s">
        <v>86</v>
      </c>
      <c r="H21" s="81" t="s">
        <v>87</v>
      </c>
      <c r="I21" s="93">
        <v>0</v>
      </c>
      <c r="K21" s="87" t="s">
        <v>9</v>
      </c>
      <c r="L21" s="81">
        <v>650</v>
      </c>
      <c r="M21" s="81" t="s">
        <v>669</v>
      </c>
      <c r="N21" s="88">
        <v>0</v>
      </c>
    </row>
    <row r="22" spans="2:14" x14ac:dyDescent="0.25">
      <c r="B22" s="75" t="s">
        <v>10</v>
      </c>
      <c r="C22" s="76">
        <v>43.027799999999999</v>
      </c>
      <c r="D22" s="77">
        <v>187.46600000000001</v>
      </c>
      <c r="F22" s="87" t="s">
        <v>10</v>
      </c>
      <c r="G22" s="81" t="s">
        <v>88</v>
      </c>
      <c r="H22" s="81" t="s">
        <v>89</v>
      </c>
      <c r="I22" s="93">
        <v>0</v>
      </c>
      <c r="K22" s="87" t="s">
        <v>10</v>
      </c>
      <c r="L22" s="81">
        <v>650</v>
      </c>
      <c r="M22" s="81" t="s">
        <v>670</v>
      </c>
      <c r="N22" s="88">
        <v>0</v>
      </c>
    </row>
    <row r="23" spans="2:14" x14ac:dyDescent="0.25">
      <c r="B23" s="75" t="s">
        <v>11</v>
      </c>
      <c r="C23" s="76">
        <v>44.025599999999997</v>
      </c>
      <c r="D23" s="77">
        <v>248.21299999999999</v>
      </c>
      <c r="F23" s="87" t="s">
        <v>11</v>
      </c>
      <c r="G23" s="81" t="s">
        <v>90</v>
      </c>
      <c r="H23" s="81" t="s">
        <v>91</v>
      </c>
      <c r="I23" s="93">
        <v>0</v>
      </c>
      <c r="K23" s="87" t="s">
        <v>11</v>
      </c>
      <c r="L23" s="81">
        <v>650</v>
      </c>
      <c r="M23" s="81" t="s">
        <v>671</v>
      </c>
      <c r="N23" s="88">
        <v>0</v>
      </c>
    </row>
    <row r="24" spans="2:14" x14ac:dyDescent="0.25">
      <c r="B24" s="75" t="s">
        <v>12</v>
      </c>
      <c r="C24" s="76">
        <v>45.015500000000003</v>
      </c>
      <c r="D24" s="77">
        <v>308.959</v>
      </c>
      <c r="F24" s="87" t="s">
        <v>12</v>
      </c>
      <c r="G24" s="81" t="s">
        <v>92</v>
      </c>
      <c r="H24" s="81" t="s">
        <v>93</v>
      </c>
      <c r="I24" s="93">
        <v>0</v>
      </c>
      <c r="K24" s="87" t="s">
        <v>12</v>
      </c>
      <c r="L24" s="81">
        <v>650</v>
      </c>
      <c r="M24" s="81" t="s">
        <v>672</v>
      </c>
      <c r="N24" s="88">
        <v>0</v>
      </c>
    </row>
    <row r="25" spans="2:14" x14ac:dyDescent="0.25">
      <c r="B25" s="75" t="s">
        <v>13</v>
      </c>
      <c r="C25" s="76">
        <v>45.996600000000001</v>
      </c>
      <c r="D25" s="77">
        <v>369.70600000000002</v>
      </c>
      <c r="F25" s="87" t="s">
        <v>13</v>
      </c>
      <c r="G25" s="81" t="s">
        <v>94</v>
      </c>
      <c r="H25" s="81" t="s">
        <v>95</v>
      </c>
      <c r="I25" s="93">
        <v>0</v>
      </c>
      <c r="K25" s="87" t="s">
        <v>13</v>
      </c>
      <c r="L25" s="81">
        <v>650</v>
      </c>
      <c r="M25" s="81" t="s">
        <v>673</v>
      </c>
      <c r="N25" s="88">
        <v>0</v>
      </c>
    </row>
    <row r="26" spans="2:14" x14ac:dyDescent="0.25">
      <c r="B26" s="75" t="s">
        <v>14</v>
      </c>
      <c r="C26" s="76"/>
      <c r="D26" s="77"/>
      <c r="F26" s="87" t="s">
        <v>14</v>
      </c>
      <c r="G26" s="81"/>
      <c r="H26" s="81"/>
      <c r="I26" s="93"/>
      <c r="K26" s="87" t="s">
        <v>14</v>
      </c>
      <c r="L26" s="81"/>
      <c r="M26" s="81"/>
      <c r="N26" s="88"/>
    </row>
    <row r="27" spans="2:14" x14ac:dyDescent="0.25">
      <c r="B27" s="75" t="s">
        <v>7</v>
      </c>
      <c r="C27" s="76">
        <v>45.996600000000001</v>
      </c>
      <c r="D27" s="77">
        <v>369.70600000000002</v>
      </c>
      <c r="F27" s="87" t="s">
        <v>7</v>
      </c>
      <c r="G27" s="81" t="s">
        <v>94</v>
      </c>
      <c r="H27" s="81" t="s">
        <v>95</v>
      </c>
      <c r="I27" s="93">
        <v>0</v>
      </c>
      <c r="K27" s="87" t="s">
        <v>7</v>
      </c>
      <c r="L27" s="81">
        <v>650</v>
      </c>
      <c r="M27" s="81" t="s">
        <v>673</v>
      </c>
      <c r="N27" s="88">
        <v>0</v>
      </c>
    </row>
    <row r="28" spans="2:14" x14ac:dyDescent="0.25">
      <c r="B28" s="75" t="s">
        <v>8</v>
      </c>
      <c r="C28" s="76">
        <v>76.027600000000007</v>
      </c>
      <c r="D28" s="77">
        <v>369.70600000000002</v>
      </c>
      <c r="F28" s="87" t="s">
        <v>8</v>
      </c>
      <c r="G28" s="81" t="s">
        <v>96</v>
      </c>
      <c r="H28" s="81" t="s">
        <v>95</v>
      </c>
      <c r="I28" s="93">
        <v>0</v>
      </c>
      <c r="K28" s="87" t="s">
        <v>8</v>
      </c>
      <c r="L28" s="81" t="s">
        <v>674</v>
      </c>
      <c r="M28" s="81" t="s">
        <v>673</v>
      </c>
      <c r="N28" s="88" t="s">
        <v>675</v>
      </c>
    </row>
    <row r="29" spans="2:14" x14ac:dyDescent="0.25">
      <c r="B29" s="75" t="s">
        <v>9</v>
      </c>
      <c r="C29" s="76">
        <v>103.608</v>
      </c>
      <c r="D29" s="77">
        <v>369.70600000000002</v>
      </c>
      <c r="F29" s="87" t="s">
        <v>9</v>
      </c>
      <c r="G29" s="81" t="s">
        <v>97</v>
      </c>
      <c r="H29" s="81" t="s">
        <v>95</v>
      </c>
      <c r="I29" s="93">
        <v>0</v>
      </c>
      <c r="K29" s="87" t="s">
        <v>9</v>
      </c>
      <c r="L29" s="81" t="s">
        <v>676</v>
      </c>
      <c r="M29" s="81" t="s">
        <v>673</v>
      </c>
      <c r="N29" s="88" t="s">
        <v>677</v>
      </c>
    </row>
    <row r="30" spans="2:14" x14ac:dyDescent="0.25">
      <c r="B30" s="75" t="s">
        <v>10</v>
      </c>
      <c r="C30" s="76">
        <v>129.32900000000001</v>
      </c>
      <c r="D30" s="77">
        <v>369.70600000000002</v>
      </c>
      <c r="F30" s="87" t="s">
        <v>10</v>
      </c>
      <c r="G30" s="81" t="s">
        <v>98</v>
      </c>
      <c r="H30" s="81" t="s">
        <v>95</v>
      </c>
      <c r="I30" s="93">
        <v>0</v>
      </c>
      <c r="K30" s="87" t="s">
        <v>10</v>
      </c>
      <c r="L30" s="81" t="s">
        <v>678</v>
      </c>
      <c r="M30" s="81" t="s">
        <v>673</v>
      </c>
      <c r="N30" s="88" t="s">
        <v>679</v>
      </c>
    </row>
    <row r="31" spans="2:14" x14ac:dyDescent="0.25">
      <c r="B31" s="75" t="s">
        <v>11</v>
      </c>
      <c r="C31" s="76">
        <v>153.71899999999999</v>
      </c>
      <c r="D31" s="77">
        <v>369.70600000000002</v>
      </c>
      <c r="F31" s="87" t="s">
        <v>11</v>
      </c>
      <c r="G31" s="81" t="s">
        <v>99</v>
      </c>
      <c r="H31" s="81" t="s">
        <v>95</v>
      </c>
      <c r="I31" s="93">
        <v>0</v>
      </c>
      <c r="K31" s="87" t="s">
        <v>11</v>
      </c>
      <c r="L31" s="81" t="s">
        <v>680</v>
      </c>
      <c r="M31" s="81" t="s">
        <v>673</v>
      </c>
      <c r="N31" s="88" t="s">
        <v>681</v>
      </c>
    </row>
    <row r="32" spans="2:14" x14ac:dyDescent="0.25">
      <c r="B32" s="75" t="s">
        <v>12</v>
      </c>
      <c r="C32" s="76">
        <v>177.22900000000001</v>
      </c>
      <c r="D32" s="77">
        <v>369.70600000000002</v>
      </c>
      <c r="F32" s="87" t="s">
        <v>12</v>
      </c>
      <c r="G32" s="81" t="s">
        <v>100</v>
      </c>
      <c r="H32" s="81" t="s">
        <v>95</v>
      </c>
      <c r="I32" s="93">
        <v>0</v>
      </c>
      <c r="K32" s="87" t="s">
        <v>12</v>
      </c>
      <c r="L32" s="81" t="s">
        <v>682</v>
      </c>
      <c r="M32" s="81" t="s">
        <v>673</v>
      </c>
      <c r="N32" s="88" t="s">
        <v>683</v>
      </c>
    </row>
    <row r="33" spans="2:14" x14ac:dyDescent="0.25">
      <c r="B33" s="75" t="s">
        <v>13</v>
      </c>
      <c r="C33" s="76">
        <v>200.221</v>
      </c>
      <c r="D33" s="77">
        <v>369.70600000000002</v>
      </c>
      <c r="F33" s="87" t="s">
        <v>13</v>
      </c>
      <c r="G33" s="81" t="s">
        <v>101</v>
      </c>
      <c r="H33" s="81" t="s">
        <v>95</v>
      </c>
      <c r="I33" s="93">
        <v>0</v>
      </c>
      <c r="K33" s="87" t="s">
        <v>13</v>
      </c>
      <c r="L33" s="81" t="s">
        <v>684</v>
      </c>
      <c r="M33" s="81" t="s">
        <v>673</v>
      </c>
      <c r="N33" s="88" t="s">
        <v>685</v>
      </c>
    </row>
    <row r="34" spans="2:14" x14ac:dyDescent="0.25">
      <c r="B34" s="75" t="s">
        <v>15</v>
      </c>
      <c r="C34" s="76">
        <v>222.96700000000001</v>
      </c>
      <c r="D34" s="77">
        <v>369.70600000000002</v>
      </c>
      <c r="F34" s="87" t="s">
        <v>15</v>
      </c>
      <c r="G34" s="81" t="s">
        <v>102</v>
      </c>
      <c r="H34" s="81" t="s">
        <v>95</v>
      </c>
      <c r="I34" s="93">
        <v>0</v>
      </c>
      <c r="K34" s="87" t="s">
        <v>15</v>
      </c>
      <c r="L34" s="81" t="s">
        <v>686</v>
      </c>
      <c r="M34" s="81" t="s">
        <v>673</v>
      </c>
      <c r="N34" s="88" t="s">
        <v>687</v>
      </c>
    </row>
    <row r="35" spans="2:14" x14ac:dyDescent="0.25">
      <c r="B35" s="75" t="s">
        <v>16</v>
      </c>
      <c r="C35" s="76">
        <v>245.65799999999999</v>
      </c>
      <c r="D35" s="77">
        <v>369.70600000000002</v>
      </c>
      <c r="F35" s="87" t="s">
        <v>16</v>
      </c>
      <c r="G35" s="81" t="s">
        <v>103</v>
      </c>
      <c r="H35" s="81" t="s">
        <v>95</v>
      </c>
      <c r="I35" s="93">
        <v>0</v>
      </c>
      <c r="K35" s="87" t="s">
        <v>16</v>
      </c>
      <c r="L35" s="81" t="s">
        <v>688</v>
      </c>
      <c r="M35" s="81" t="s">
        <v>673</v>
      </c>
      <c r="N35" s="88" t="s">
        <v>689</v>
      </c>
    </row>
    <row r="36" spans="2:14" x14ac:dyDescent="0.25">
      <c r="B36" s="75" t="s">
        <v>17</v>
      </c>
      <c r="C36" s="76">
        <v>268.41500000000002</v>
      </c>
      <c r="D36" s="77">
        <v>369.70600000000002</v>
      </c>
      <c r="F36" s="87" t="s">
        <v>17</v>
      </c>
      <c r="G36" s="81" t="s">
        <v>104</v>
      </c>
      <c r="H36" s="81" t="s">
        <v>95</v>
      </c>
      <c r="I36" s="93">
        <v>0</v>
      </c>
      <c r="K36" s="87" t="s">
        <v>17</v>
      </c>
      <c r="L36" s="81" t="s">
        <v>690</v>
      </c>
      <c r="M36" s="81" t="s">
        <v>673</v>
      </c>
      <c r="N36" s="88" t="s">
        <v>691</v>
      </c>
    </row>
    <row r="37" spans="2:14" x14ac:dyDescent="0.25">
      <c r="B37" s="75" t="s">
        <v>18</v>
      </c>
      <c r="C37" s="76">
        <v>291.30599999999998</v>
      </c>
      <c r="D37" s="77">
        <v>369.70600000000002</v>
      </c>
      <c r="F37" s="87" t="s">
        <v>18</v>
      </c>
      <c r="G37" s="81" t="s">
        <v>105</v>
      </c>
      <c r="H37" s="81" t="s">
        <v>95</v>
      </c>
      <c r="I37" s="93">
        <v>0</v>
      </c>
      <c r="K37" s="87" t="s">
        <v>18</v>
      </c>
      <c r="L37" s="81" t="s">
        <v>692</v>
      </c>
      <c r="M37" s="81" t="s">
        <v>673</v>
      </c>
      <c r="N37" s="88" t="s">
        <v>693</v>
      </c>
    </row>
    <row r="38" spans="2:14" x14ac:dyDescent="0.25">
      <c r="B38" s="75" t="s">
        <v>19</v>
      </c>
      <c r="C38" s="76">
        <v>314.36200000000002</v>
      </c>
      <c r="D38" s="77">
        <v>369.70600000000002</v>
      </c>
      <c r="F38" s="87" t="s">
        <v>19</v>
      </c>
      <c r="G38" s="81" t="s">
        <v>106</v>
      </c>
      <c r="H38" s="81" t="s">
        <v>95</v>
      </c>
      <c r="I38" s="93">
        <v>0</v>
      </c>
      <c r="K38" s="87" t="s">
        <v>19</v>
      </c>
      <c r="L38" s="81" t="s">
        <v>694</v>
      </c>
      <c r="M38" s="81" t="s">
        <v>673</v>
      </c>
      <c r="N38" s="88" t="s">
        <v>695</v>
      </c>
    </row>
    <row r="39" spans="2:14" x14ac:dyDescent="0.25">
      <c r="B39" s="75" t="s">
        <v>20</v>
      </c>
      <c r="C39" s="76">
        <v>337.584</v>
      </c>
      <c r="D39" s="77">
        <v>369.70600000000002</v>
      </c>
      <c r="F39" s="87" t="s">
        <v>20</v>
      </c>
      <c r="G39" s="81" t="s">
        <v>107</v>
      </c>
      <c r="H39" s="81" t="s">
        <v>95</v>
      </c>
      <c r="I39" s="93">
        <v>0</v>
      </c>
      <c r="K39" s="87" t="s">
        <v>20</v>
      </c>
      <c r="L39" s="81" t="s">
        <v>696</v>
      </c>
      <c r="M39" s="81" t="s">
        <v>673</v>
      </c>
      <c r="N39" s="88" t="s">
        <v>697</v>
      </c>
    </row>
    <row r="40" spans="2:14" x14ac:dyDescent="0.25">
      <c r="B40" s="75" t="s">
        <v>21</v>
      </c>
      <c r="C40" s="76">
        <v>360.96</v>
      </c>
      <c r="D40" s="77">
        <v>369.70600000000002</v>
      </c>
      <c r="F40" s="87" t="s">
        <v>21</v>
      </c>
      <c r="G40" s="81" t="s">
        <v>108</v>
      </c>
      <c r="H40" s="81" t="s">
        <v>95</v>
      </c>
      <c r="I40" s="93">
        <v>0</v>
      </c>
      <c r="K40" s="87" t="s">
        <v>21</v>
      </c>
      <c r="L40" s="81" t="s">
        <v>698</v>
      </c>
      <c r="M40" s="81" t="s">
        <v>673</v>
      </c>
      <c r="N40" s="88" t="s">
        <v>699</v>
      </c>
    </row>
    <row r="41" spans="2:14" x14ac:dyDescent="0.25">
      <c r="B41" s="75" t="s">
        <v>22</v>
      </c>
      <c r="C41" s="76">
        <v>384.46800000000002</v>
      </c>
      <c r="D41" s="77">
        <v>369.70600000000002</v>
      </c>
      <c r="F41" s="87" t="s">
        <v>22</v>
      </c>
      <c r="G41" s="81" t="s">
        <v>109</v>
      </c>
      <c r="H41" s="81" t="s">
        <v>95</v>
      </c>
      <c r="I41" s="93">
        <v>0</v>
      </c>
      <c r="K41" s="87" t="s">
        <v>22</v>
      </c>
      <c r="L41" s="81" t="s">
        <v>700</v>
      </c>
      <c r="M41" s="81" t="s">
        <v>673</v>
      </c>
      <c r="N41" s="88" t="s">
        <v>701</v>
      </c>
    </row>
    <row r="42" spans="2:14" x14ac:dyDescent="0.25">
      <c r="B42" s="75" t="s">
        <v>23</v>
      </c>
      <c r="C42" s="76">
        <v>408.08199999999999</v>
      </c>
      <c r="D42" s="77">
        <v>369.70600000000002</v>
      </c>
      <c r="F42" s="87" t="s">
        <v>23</v>
      </c>
      <c r="G42" s="81" t="s">
        <v>110</v>
      </c>
      <c r="H42" s="81" t="s">
        <v>95</v>
      </c>
      <c r="I42" s="93">
        <v>0</v>
      </c>
      <c r="K42" s="87" t="s">
        <v>23</v>
      </c>
      <c r="L42" s="81" t="s">
        <v>702</v>
      </c>
      <c r="M42" s="81" t="s">
        <v>673</v>
      </c>
      <c r="N42" s="88" t="s">
        <v>703</v>
      </c>
    </row>
    <row r="43" spans="2:14" x14ac:dyDescent="0.25">
      <c r="B43" s="75" t="s">
        <v>24</v>
      </c>
      <c r="C43" s="76">
        <v>431.77699999999999</v>
      </c>
      <c r="D43" s="77">
        <v>369.70600000000002</v>
      </c>
      <c r="F43" s="87" t="s">
        <v>24</v>
      </c>
      <c r="G43" s="81" t="s">
        <v>111</v>
      </c>
      <c r="H43" s="81" t="s">
        <v>95</v>
      </c>
      <c r="I43" s="93">
        <v>0</v>
      </c>
      <c r="K43" s="87" t="s">
        <v>24</v>
      </c>
      <c r="L43" s="81" t="s">
        <v>704</v>
      </c>
      <c r="M43" s="81" t="s">
        <v>673</v>
      </c>
      <c r="N43" s="88" t="s">
        <v>705</v>
      </c>
    </row>
    <row r="44" spans="2:14" x14ac:dyDescent="0.25">
      <c r="B44" s="75" t="s">
        <v>25</v>
      </c>
      <c r="C44" s="76">
        <v>455.53</v>
      </c>
      <c r="D44" s="77">
        <v>369.70600000000002</v>
      </c>
      <c r="F44" s="87" t="s">
        <v>25</v>
      </c>
      <c r="G44" s="81" t="s">
        <v>112</v>
      </c>
      <c r="H44" s="81" t="s">
        <v>95</v>
      </c>
      <c r="I44" s="93">
        <v>0</v>
      </c>
      <c r="K44" s="87" t="s">
        <v>25</v>
      </c>
      <c r="L44" s="81" t="s">
        <v>706</v>
      </c>
      <c r="M44" s="81" t="s">
        <v>673</v>
      </c>
      <c r="N44" s="88" t="s">
        <v>707</v>
      </c>
    </row>
    <row r="45" spans="2:14" x14ac:dyDescent="0.25">
      <c r="B45" s="75" t="s">
        <v>26</v>
      </c>
      <c r="C45" s="76">
        <v>479.32400000000001</v>
      </c>
      <c r="D45" s="77">
        <v>369.70600000000002</v>
      </c>
      <c r="F45" s="87" t="s">
        <v>26</v>
      </c>
      <c r="G45" s="81" t="s">
        <v>113</v>
      </c>
      <c r="H45" s="81" t="s">
        <v>95</v>
      </c>
      <c r="I45" s="93">
        <v>0</v>
      </c>
      <c r="K45" s="87" t="s">
        <v>26</v>
      </c>
      <c r="L45" s="81" t="s">
        <v>708</v>
      </c>
      <c r="M45" s="81" t="s">
        <v>673</v>
      </c>
      <c r="N45" s="88" t="s">
        <v>709</v>
      </c>
    </row>
    <row r="46" spans="2:14" x14ac:dyDescent="0.25">
      <c r="B46" s="75" t="s">
        <v>27</v>
      </c>
      <c r="C46" s="76">
        <v>503.14600000000002</v>
      </c>
      <c r="D46" s="77">
        <v>369.70600000000002</v>
      </c>
      <c r="F46" s="87" t="s">
        <v>27</v>
      </c>
      <c r="G46" s="81" t="s">
        <v>114</v>
      </c>
      <c r="H46" s="81" t="s">
        <v>95</v>
      </c>
      <c r="I46" s="93">
        <v>0</v>
      </c>
      <c r="K46" s="87" t="s">
        <v>27</v>
      </c>
      <c r="L46" s="81" t="s">
        <v>710</v>
      </c>
      <c r="M46" s="81" t="s">
        <v>673</v>
      </c>
      <c r="N46" s="88" t="s">
        <v>711</v>
      </c>
    </row>
    <row r="47" spans="2:14" x14ac:dyDescent="0.25">
      <c r="B47" s="75" t="s">
        <v>28</v>
      </c>
      <c r="C47" s="76">
        <v>526.99</v>
      </c>
      <c r="D47" s="77">
        <v>369.70600000000002</v>
      </c>
      <c r="F47" s="87" t="s">
        <v>28</v>
      </c>
      <c r="G47" s="81" t="s">
        <v>115</v>
      </c>
      <c r="H47" s="81" t="s">
        <v>95</v>
      </c>
      <c r="I47" s="93">
        <v>0</v>
      </c>
      <c r="K47" s="87" t="s">
        <v>28</v>
      </c>
      <c r="L47" s="81" t="s">
        <v>712</v>
      </c>
      <c r="M47" s="81" t="s">
        <v>673</v>
      </c>
      <c r="N47" s="88">
        <v>0</v>
      </c>
    </row>
    <row r="48" spans="2:14" x14ac:dyDescent="0.25">
      <c r="B48" s="75" t="s">
        <v>29</v>
      </c>
      <c r="C48" s="76"/>
      <c r="D48" s="77"/>
      <c r="F48" s="87" t="s">
        <v>29</v>
      </c>
      <c r="G48" s="81"/>
      <c r="H48" s="81"/>
      <c r="I48" s="93"/>
      <c r="K48" s="87" t="s">
        <v>29</v>
      </c>
      <c r="L48" s="81"/>
      <c r="M48" s="81"/>
      <c r="N48" s="88"/>
    </row>
    <row r="49" spans="2:14" x14ac:dyDescent="0.25">
      <c r="B49" s="75" t="s">
        <v>7</v>
      </c>
      <c r="C49" s="76">
        <v>664.72500000000002</v>
      </c>
      <c r="D49" s="77">
        <v>4.8404199999999999</v>
      </c>
      <c r="F49" s="87" t="s">
        <v>7</v>
      </c>
      <c r="G49" s="81" t="s">
        <v>116</v>
      </c>
      <c r="H49" s="81" t="s">
        <v>117</v>
      </c>
      <c r="I49" s="93">
        <v>0</v>
      </c>
      <c r="K49" s="87" t="s">
        <v>7</v>
      </c>
      <c r="L49" s="81">
        <v>1241</v>
      </c>
      <c r="M49" s="81" t="s">
        <v>713</v>
      </c>
      <c r="N49" s="88">
        <v>0</v>
      </c>
    </row>
    <row r="50" spans="2:14" x14ac:dyDescent="0.25">
      <c r="B50" s="75" t="s">
        <v>8</v>
      </c>
      <c r="C50" s="76">
        <v>641.76400000000001</v>
      </c>
      <c r="D50" s="77">
        <v>65.649299999999997</v>
      </c>
      <c r="F50" s="87" t="s">
        <v>8</v>
      </c>
      <c r="G50" s="81" t="s">
        <v>118</v>
      </c>
      <c r="H50" s="81" t="s">
        <v>119</v>
      </c>
      <c r="I50" s="93">
        <v>0</v>
      </c>
      <c r="K50" s="87" t="s">
        <v>8</v>
      </c>
      <c r="L50" s="81" t="s">
        <v>714</v>
      </c>
      <c r="M50" s="81" t="s">
        <v>715</v>
      </c>
      <c r="N50" s="88">
        <v>0</v>
      </c>
    </row>
    <row r="51" spans="2:14" x14ac:dyDescent="0.25">
      <c r="B51" s="75" t="s">
        <v>9</v>
      </c>
      <c r="C51" s="76">
        <v>618.80399999999997</v>
      </c>
      <c r="D51" s="77">
        <v>126.459</v>
      </c>
      <c r="F51" s="87" t="s">
        <v>9</v>
      </c>
      <c r="G51" s="81" t="s">
        <v>120</v>
      </c>
      <c r="H51" s="81" t="s">
        <v>121</v>
      </c>
      <c r="I51" s="93">
        <v>0</v>
      </c>
      <c r="K51" s="87" t="s">
        <v>9</v>
      </c>
      <c r="L51" s="81" t="s">
        <v>716</v>
      </c>
      <c r="M51" s="81" t="s">
        <v>717</v>
      </c>
      <c r="N51" s="88">
        <v>0</v>
      </c>
    </row>
    <row r="52" spans="2:14" x14ac:dyDescent="0.25">
      <c r="B52" s="75" t="s">
        <v>10</v>
      </c>
      <c r="C52" s="76">
        <v>595.846</v>
      </c>
      <c r="D52" s="77">
        <v>187.26900000000001</v>
      </c>
      <c r="F52" s="87" t="s">
        <v>10</v>
      </c>
      <c r="G52" s="81" t="s">
        <v>122</v>
      </c>
      <c r="H52" s="81" t="s">
        <v>123</v>
      </c>
      <c r="I52" s="93">
        <v>0</v>
      </c>
      <c r="K52" s="87" t="s">
        <v>10</v>
      </c>
      <c r="L52" s="81" t="s">
        <v>718</v>
      </c>
      <c r="M52" s="81" t="s">
        <v>719</v>
      </c>
      <c r="N52" s="88">
        <v>0</v>
      </c>
    </row>
    <row r="53" spans="2:14" x14ac:dyDescent="0.25">
      <c r="B53" s="75" t="s">
        <v>11</v>
      </c>
      <c r="C53" s="76">
        <v>572.89099999999996</v>
      </c>
      <c r="D53" s="77">
        <v>248.08</v>
      </c>
      <c r="F53" s="87" t="s">
        <v>11</v>
      </c>
      <c r="G53" s="81" t="s">
        <v>124</v>
      </c>
      <c r="H53" s="81" t="s">
        <v>125</v>
      </c>
      <c r="I53" s="93">
        <v>0</v>
      </c>
      <c r="K53" s="87" t="s">
        <v>11</v>
      </c>
      <c r="L53" s="81" t="s">
        <v>720</v>
      </c>
      <c r="M53" s="81" t="s">
        <v>721</v>
      </c>
      <c r="N53" s="88">
        <v>0</v>
      </c>
    </row>
    <row r="54" spans="2:14" x14ac:dyDescent="0.25">
      <c r="B54" s="75" t="s">
        <v>12</v>
      </c>
      <c r="C54" s="76">
        <v>549.93899999999996</v>
      </c>
      <c r="D54" s="77">
        <v>308.892</v>
      </c>
      <c r="F54" s="87" t="s">
        <v>12</v>
      </c>
      <c r="G54" s="81" t="s">
        <v>126</v>
      </c>
      <c r="H54" s="81" t="s">
        <v>127</v>
      </c>
      <c r="I54" s="93">
        <v>0</v>
      </c>
      <c r="K54" s="87" t="s">
        <v>12</v>
      </c>
      <c r="L54" s="81" t="s">
        <v>722</v>
      </c>
      <c r="M54" s="81" t="s">
        <v>723</v>
      </c>
      <c r="N54" s="88">
        <v>0</v>
      </c>
    </row>
    <row r="55" spans="2:14" x14ac:dyDescent="0.25">
      <c r="B55" s="75" t="s">
        <v>13</v>
      </c>
      <c r="C55" s="76">
        <v>526.99</v>
      </c>
      <c r="D55" s="77">
        <v>369.70600000000002</v>
      </c>
      <c r="F55" s="87" t="s">
        <v>13</v>
      </c>
      <c r="G55" s="81" t="s">
        <v>115</v>
      </c>
      <c r="H55" s="81" t="s">
        <v>95</v>
      </c>
      <c r="I55" s="93">
        <v>0</v>
      </c>
      <c r="K55" s="87" t="s">
        <v>13</v>
      </c>
      <c r="L55" s="81" t="s">
        <v>712</v>
      </c>
      <c r="M55" s="81" t="s">
        <v>673</v>
      </c>
      <c r="N55" s="88">
        <v>0</v>
      </c>
    </row>
    <row r="56" spans="2:14" x14ac:dyDescent="0.25">
      <c r="B56" s="75" t="s">
        <v>30</v>
      </c>
      <c r="C56" s="76"/>
      <c r="D56" s="77"/>
      <c r="F56" s="87" t="s">
        <v>30</v>
      </c>
      <c r="G56" s="81"/>
      <c r="H56" s="81"/>
      <c r="I56" s="93"/>
      <c r="K56" s="87" t="s">
        <v>30</v>
      </c>
      <c r="L56" s="81"/>
      <c r="M56" s="81"/>
      <c r="N56" s="88"/>
    </row>
    <row r="57" spans="2:14" x14ac:dyDescent="0.25">
      <c r="B57" s="75" t="s">
        <v>7</v>
      </c>
      <c r="C57" s="76">
        <v>39.993899999999996</v>
      </c>
      <c r="D57" s="77">
        <v>5.2273199999999997</v>
      </c>
      <c r="F57" s="87" t="s">
        <v>7</v>
      </c>
      <c r="G57" s="81" t="s">
        <v>82</v>
      </c>
      <c r="H57" s="81" t="s">
        <v>83</v>
      </c>
      <c r="I57" s="93">
        <v>0</v>
      </c>
      <c r="K57" s="87" t="s">
        <v>7</v>
      </c>
      <c r="L57" s="81">
        <v>650</v>
      </c>
      <c r="M57" s="81">
        <v>200</v>
      </c>
      <c r="N57" s="88">
        <v>0</v>
      </c>
    </row>
    <row r="58" spans="2:14" x14ac:dyDescent="0.25">
      <c r="B58" s="75" t="s">
        <v>8</v>
      </c>
      <c r="C58" s="76">
        <v>76.436999999999998</v>
      </c>
      <c r="D58" s="77">
        <v>4.5883099999999999</v>
      </c>
      <c r="F58" s="87" t="s">
        <v>8</v>
      </c>
      <c r="G58" s="81" t="s">
        <v>128</v>
      </c>
      <c r="H58" s="81" t="s">
        <v>129</v>
      </c>
      <c r="I58" s="93">
        <v>0</v>
      </c>
      <c r="K58" s="87" t="s">
        <v>8</v>
      </c>
      <c r="L58" s="81" t="s">
        <v>724</v>
      </c>
      <c r="M58" s="81" t="s">
        <v>725</v>
      </c>
      <c r="N58" s="88" t="s">
        <v>726</v>
      </c>
    </row>
    <row r="59" spans="2:14" x14ac:dyDescent="0.25">
      <c r="B59" s="75" t="s">
        <v>9</v>
      </c>
      <c r="C59" s="76">
        <v>111.06</v>
      </c>
      <c r="D59" s="77">
        <v>3.9622199999999999</v>
      </c>
      <c r="F59" s="87" t="s">
        <v>9</v>
      </c>
      <c r="G59" s="81" t="s">
        <v>69</v>
      </c>
      <c r="H59" s="81" t="s">
        <v>80</v>
      </c>
      <c r="I59" s="93">
        <v>0</v>
      </c>
      <c r="K59" s="87" t="s">
        <v>9</v>
      </c>
      <c r="L59" s="81" t="s">
        <v>727</v>
      </c>
      <c r="M59" s="81" t="s">
        <v>728</v>
      </c>
      <c r="N59" s="88" t="s">
        <v>729</v>
      </c>
    </row>
    <row r="60" spans="2:14" x14ac:dyDescent="0.25">
      <c r="B60" s="75" t="s">
        <v>10</v>
      </c>
      <c r="C60" s="76">
        <v>144.16800000000001</v>
      </c>
      <c r="D60" s="77">
        <v>3.3353600000000001</v>
      </c>
      <c r="F60" s="87" t="s">
        <v>10</v>
      </c>
      <c r="G60" s="81" t="s">
        <v>130</v>
      </c>
      <c r="H60" s="81" t="s">
        <v>131</v>
      </c>
      <c r="I60" s="93">
        <v>0</v>
      </c>
      <c r="K60" s="87" t="s">
        <v>10</v>
      </c>
      <c r="L60" s="81" t="s">
        <v>730</v>
      </c>
      <c r="M60" s="81" t="s">
        <v>731</v>
      </c>
      <c r="N60" s="88" t="s">
        <v>732</v>
      </c>
    </row>
    <row r="61" spans="2:14" x14ac:dyDescent="0.25">
      <c r="B61" s="75" t="s">
        <v>11</v>
      </c>
      <c r="C61" s="76">
        <v>176.05799999999999</v>
      </c>
      <c r="D61" s="77">
        <v>2.7135799999999999</v>
      </c>
      <c r="F61" s="87" t="s">
        <v>11</v>
      </c>
      <c r="G61" s="81" t="s">
        <v>132</v>
      </c>
      <c r="H61" s="81" t="s">
        <v>133</v>
      </c>
      <c r="I61" s="93">
        <v>0</v>
      </c>
      <c r="K61" s="87" t="s">
        <v>11</v>
      </c>
      <c r="L61" s="81" t="s">
        <v>733</v>
      </c>
      <c r="M61" s="81" t="s">
        <v>734</v>
      </c>
      <c r="N61" s="88" t="s">
        <v>735</v>
      </c>
    </row>
    <row r="62" spans="2:14" x14ac:dyDescent="0.25">
      <c r="B62" s="75" t="s">
        <v>12</v>
      </c>
      <c r="C62" s="76">
        <v>207.01300000000001</v>
      </c>
      <c r="D62" s="77">
        <v>2.1095199999999998</v>
      </c>
      <c r="F62" s="87" t="s">
        <v>12</v>
      </c>
      <c r="G62" s="81" t="s">
        <v>134</v>
      </c>
      <c r="H62" s="81" t="s">
        <v>135</v>
      </c>
      <c r="I62" s="93">
        <v>0</v>
      </c>
      <c r="K62" s="87" t="s">
        <v>12</v>
      </c>
      <c r="L62" s="81" t="s">
        <v>736</v>
      </c>
      <c r="M62" s="81" t="s">
        <v>737</v>
      </c>
      <c r="N62" s="88" t="s">
        <v>738</v>
      </c>
    </row>
    <row r="63" spans="2:14" x14ac:dyDescent="0.25">
      <c r="B63" s="75" t="s">
        <v>13</v>
      </c>
      <c r="C63" s="76">
        <v>237.297</v>
      </c>
      <c r="D63" s="77">
        <v>1.5413399999999999</v>
      </c>
      <c r="F63" s="87" t="s">
        <v>13</v>
      </c>
      <c r="G63" s="81" t="s">
        <v>136</v>
      </c>
      <c r="H63" s="81" t="s">
        <v>137</v>
      </c>
      <c r="I63" s="93">
        <v>0</v>
      </c>
      <c r="K63" s="87" t="s">
        <v>13</v>
      </c>
      <c r="L63" s="81" t="s">
        <v>739</v>
      </c>
      <c r="M63" s="81" t="s">
        <v>740</v>
      </c>
      <c r="N63" s="88" t="s">
        <v>741</v>
      </c>
    </row>
    <row r="64" spans="2:14" x14ac:dyDescent="0.25">
      <c r="B64" s="75" t="s">
        <v>15</v>
      </c>
      <c r="C64" s="76">
        <v>267.14299999999997</v>
      </c>
      <c r="D64" s="77">
        <v>1.03084</v>
      </c>
      <c r="F64" s="87" t="s">
        <v>15</v>
      </c>
      <c r="G64" s="81" t="s">
        <v>138</v>
      </c>
      <c r="H64" s="81" t="s">
        <v>139</v>
      </c>
      <c r="I64" s="93">
        <v>0</v>
      </c>
      <c r="K64" s="87" t="s">
        <v>15</v>
      </c>
      <c r="L64" s="81" t="s">
        <v>742</v>
      </c>
      <c r="M64" s="81" t="s">
        <v>743</v>
      </c>
      <c r="N64" s="88" t="s">
        <v>744</v>
      </c>
    </row>
    <row r="65" spans="2:14" x14ac:dyDescent="0.25">
      <c r="B65" s="75" t="s">
        <v>16</v>
      </c>
      <c r="C65" s="76">
        <v>296.75700000000001</v>
      </c>
      <c r="D65" s="77">
        <v>0.60115399999999997</v>
      </c>
      <c r="F65" s="87" t="s">
        <v>16</v>
      </c>
      <c r="G65" s="81" t="s">
        <v>140</v>
      </c>
      <c r="H65" s="81" t="s">
        <v>141</v>
      </c>
      <c r="I65" s="93">
        <v>0</v>
      </c>
      <c r="K65" s="87" t="s">
        <v>16</v>
      </c>
      <c r="L65" s="81" t="s">
        <v>745</v>
      </c>
      <c r="M65" s="81" t="s">
        <v>746</v>
      </c>
      <c r="N65" s="88" t="s">
        <v>747</v>
      </c>
    </row>
    <row r="66" spans="2:14" x14ac:dyDescent="0.25">
      <c r="B66" s="75" t="s">
        <v>17</v>
      </c>
      <c r="C66" s="76">
        <v>326.30500000000001</v>
      </c>
      <c r="D66" s="77">
        <v>0.27436700000000003</v>
      </c>
      <c r="F66" s="87" t="s">
        <v>17</v>
      </c>
      <c r="G66" s="81" t="s">
        <v>142</v>
      </c>
      <c r="H66" s="81" t="s">
        <v>143</v>
      </c>
      <c r="I66" s="93">
        <v>0</v>
      </c>
      <c r="K66" s="87" t="s">
        <v>17</v>
      </c>
      <c r="L66" s="81" t="s">
        <v>748</v>
      </c>
      <c r="M66" s="81" t="s">
        <v>749</v>
      </c>
      <c r="N66" s="88" t="s">
        <v>750</v>
      </c>
    </row>
    <row r="67" spans="2:14" x14ac:dyDescent="0.25">
      <c r="B67" s="75" t="s">
        <v>18</v>
      </c>
      <c r="C67" s="76">
        <v>355.92099999999999</v>
      </c>
      <c r="D67" s="77">
        <v>6.9340899999999997E-2</v>
      </c>
      <c r="F67" s="87" t="s">
        <v>18</v>
      </c>
      <c r="G67" s="81" t="s">
        <v>144</v>
      </c>
      <c r="H67" s="81" t="s">
        <v>145</v>
      </c>
      <c r="I67" s="93">
        <v>0</v>
      </c>
      <c r="K67" s="87" t="s">
        <v>18</v>
      </c>
      <c r="L67" s="81" t="s">
        <v>751</v>
      </c>
      <c r="M67" s="81" t="s">
        <v>752</v>
      </c>
      <c r="N67" s="88" t="s">
        <v>753</v>
      </c>
    </row>
    <row r="68" spans="2:14" x14ac:dyDescent="0.25">
      <c r="B68" s="75" t="s">
        <v>19</v>
      </c>
      <c r="C68" s="76">
        <v>385.70400000000001</v>
      </c>
      <c r="D68" s="77">
        <v>0</v>
      </c>
      <c r="F68" s="87" t="s">
        <v>19</v>
      </c>
      <c r="G68" s="81" t="s">
        <v>146</v>
      </c>
      <c r="H68" s="81">
        <v>0</v>
      </c>
      <c r="I68" s="93">
        <v>0</v>
      </c>
      <c r="K68" s="87" t="s">
        <v>19</v>
      </c>
      <c r="L68" s="81" t="s">
        <v>754</v>
      </c>
      <c r="M68" s="81" t="s">
        <v>755</v>
      </c>
      <c r="N68" s="88" t="s">
        <v>756</v>
      </c>
    </row>
    <row r="69" spans="2:14" x14ac:dyDescent="0.25">
      <c r="B69" s="75" t="s">
        <v>20</v>
      </c>
      <c r="C69" s="76">
        <v>415.72</v>
      </c>
      <c r="D69" s="77">
        <v>7.4237899999999996E-2</v>
      </c>
      <c r="F69" s="87" t="s">
        <v>20</v>
      </c>
      <c r="G69" s="81" t="s">
        <v>147</v>
      </c>
      <c r="H69" s="81" t="s">
        <v>148</v>
      </c>
      <c r="I69" s="93">
        <v>0</v>
      </c>
      <c r="K69" s="87" t="s">
        <v>20</v>
      </c>
      <c r="L69" s="81" t="s">
        <v>757</v>
      </c>
      <c r="M69" s="81" t="s">
        <v>758</v>
      </c>
      <c r="N69" s="88" t="s">
        <v>759</v>
      </c>
    </row>
    <row r="70" spans="2:14" x14ac:dyDescent="0.25">
      <c r="B70" s="75" t="s">
        <v>21</v>
      </c>
      <c r="C70" s="76">
        <v>446.00900000000001</v>
      </c>
      <c r="D70" s="77">
        <v>0.29344700000000001</v>
      </c>
      <c r="F70" s="87" t="s">
        <v>21</v>
      </c>
      <c r="G70" s="81" t="s">
        <v>149</v>
      </c>
      <c r="H70" s="81" t="s">
        <v>150</v>
      </c>
      <c r="I70" s="93">
        <v>0</v>
      </c>
      <c r="K70" s="87" t="s">
        <v>21</v>
      </c>
      <c r="L70" s="81" t="s">
        <v>760</v>
      </c>
      <c r="M70" s="81" t="s">
        <v>761</v>
      </c>
      <c r="N70" s="88" t="s">
        <v>762</v>
      </c>
    </row>
    <row r="71" spans="2:14" x14ac:dyDescent="0.25">
      <c r="B71" s="75" t="s">
        <v>22</v>
      </c>
      <c r="C71" s="76">
        <v>476.584</v>
      </c>
      <c r="D71" s="77">
        <v>0.65259599999999995</v>
      </c>
      <c r="F71" s="87" t="s">
        <v>22</v>
      </c>
      <c r="G71" s="81" t="s">
        <v>151</v>
      </c>
      <c r="H71" s="81" t="s">
        <v>152</v>
      </c>
      <c r="I71" s="93">
        <v>0</v>
      </c>
      <c r="K71" s="87" t="s">
        <v>22</v>
      </c>
      <c r="L71" s="81" t="s">
        <v>763</v>
      </c>
      <c r="M71" s="81" t="s">
        <v>764</v>
      </c>
      <c r="N71" s="88" t="s">
        <v>765</v>
      </c>
    </row>
    <row r="72" spans="2:14" x14ac:dyDescent="0.25">
      <c r="B72" s="75" t="s">
        <v>23</v>
      </c>
      <c r="C72" s="76">
        <v>507.44</v>
      </c>
      <c r="D72" s="77">
        <v>1.1407499999999999</v>
      </c>
      <c r="F72" s="87" t="s">
        <v>23</v>
      </c>
      <c r="G72" s="81" t="s">
        <v>153</v>
      </c>
      <c r="H72" s="81" t="s">
        <v>154</v>
      </c>
      <c r="I72" s="93">
        <v>0</v>
      </c>
      <c r="K72" s="87" t="s">
        <v>23</v>
      </c>
      <c r="L72" s="81" t="s">
        <v>766</v>
      </c>
      <c r="M72" s="81" t="s">
        <v>767</v>
      </c>
      <c r="N72" s="88" t="s">
        <v>768</v>
      </c>
    </row>
    <row r="73" spans="2:14" x14ac:dyDescent="0.25">
      <c r="B73" s="75" t="s">
        <v>24</v>
      </c>
      <c r="C73" s="76">
        <v>538.55499999999995</v>
      </c>
      <c r="D73" s="77">
        <v>1.7418899999999999</v>
      </c>
      <c r="F73" s="87" t="s">
        <v>24</v>
      </c>
      <c r="G73" s="81" t="s">
        <v>155</v>
      </c>
      <c r="H73" s="81" t="s">
        <v>156</v>
      </c>
      <c r="I73" s="93">
        <v>0</v>
      </c>
      <c r="K73" s="87" t="s">
        <v>24</v>
      </c>
      <c r="L73" s="81" t="s">
        <v>769</v>
      </c>
      <c r="M73" s="81" t="s">
        <v>770</v>
      </c>
      <c r="N73" s="88" t="s">
        <v>771</v>
      </c>
    </row>
    <row r="74" spans="2:14" x14ac:dyDescent="0.25">
      <c r="B74" s="75" t="s">
        <v>25</v>
      </c>
      <c r="C74" s="76">
        <v>569.89</v>
      </c>
      <c r="D74" s="77">
        <v>2.4359899999999999</v>
      </c>
      <c r="F74" s="87" t="s">
        <v>25</v>
      </c>
      <c r="G74" s="81" t="s">
        <v>157</v>
      </c>
      <c r="H74" s="81" t="s">
        <v>158</v>
      </c>
      <c r="I74" s="93">
        <v>0</v>
      </c>
      <c r="K74" s="87" t="s">
        <v>25</v>
      </c>
      <c r="L74" s="81" t="s">
        <v>772</v>
      </c>
      <c r="M74" s="81" t="s">
        <v>773</v>
      </c>
      <c r="N74" s="88" t="s">
        <v>774</v>
      </c>
    </row>
    <row r="75" spans="2:14" x14ac:dyDescent="0.25">
      <c r="B75" s="75" t="s">
        <v>26</v>
      </c>
      <c r="C75" s="76">
        <v>601.40099999999995</v>
      </c>
      <c r="D75" s="77">
        <v>3.20017</v>
      </c>
      <c r="F75" s="87" t="s">
        <v>26</v>
      </c>
      <c r="G75" s="81" t="s">
        <v>159</v>
      </c>
      <c r="H75" s="81" t="s">
        <v>160</v>
      </c>
      <c r="I75" s="93">
        <v>0</v>
      </c>
      <c r="K75" s="87" t="s">
        <v>26</v>
      </c>
      <c r="L75" s="81" t="s">
        <v>775</v>
      </c>
      <c r="M75" s="81" t="s">
        <v>776</v>
      </c>
      <c r="N75" s="88" t="s">
        <v>777</v>
      </c>
    </row>
    <row r="76" spans="2:14" x14ac:dyDescent="0.25">
      <c r="B76" s="75" t="s">
        <v>27</v>
      </c>
      <c r="C76" s="76">
        <v>633.03200000000004</v>
      </c>
      <c r="D76" s="77">
        <v>4.0099299999999998</v>
      </c>
      <c r="F76" s="87" t="s">
        <v>27</v>
      </c>
      <c r="G76" s="81" t="s">
        <v>161</v>
      </c>
      <c r="H76" s="81" t="s">
        <v>162</v>
      </c>
      <c r="I76" s="93">
        <v>0</v>
      </c>
      <c r="K76" s="87" t="s">
        <v>27</v>
      </c>
      <c r="L76" s="81" t="s">
        <v>778</v>
      </c>
      <c r="M76" s="81" t="s">
        <v>779</v>
      </c>
      <c r="N76" s="88" t="s">
        <v>780</v>
      </c>
    </row>
    <row r="77" spans="2:14" x14ac:dyDescent="0.25">
      <c r="B77" s="75" t="s">
        <v>28</v>
      </c>
      <c r="C77" s="76">
        <v>664.72500000000002</v>
      </c>
      <c r="D77" s="77">
        <v>4.8404199999999999</v>
      </c>
      <c r="F77" s="87" t="s">
        <v>28</v>
      </c>
      <c r="G77" s="81" t="s">
        <v>116</v>
      </c>
      <c r="H77" s="81" t="s">
        <v>117</v>
      </c>
      <c r="I77" s="93">
        <v>0</v>
      </c>
      <c r="K77" s="87" t="s">
        <v>28</v>
      </c>
      <c r="L77" s="81">
        <v>1241</v>
      </c>
      <c r="M77" s="81" t="s">
        <v>713</v>
      </c>
      <c r="N77" s="88">
        <v>0</v>
      </c>
    </row>
    <row r="78" spans="2:14" x14ac:dyDescent="0.25">
      <c r="B78" s="75" t="s">
        <v>31</v>
      </c>
      <c r="C78" s="76"/>
      <c r="D78" s="77"/>
      <c r="F78" s="87" t="s">
        <v>31</v>
      </c>
      <c r="G78" s="81"/>
      <c r="H78" s="81"/>
      <c r="I78" s="93"/>
      <c r="K78" s="87"/>
      <c r="L78" s="81"/>
      <c r="M78" s="81"/>
      <c r="N78" s="88"/>
    </row>
    <row r="79" spans="2:14" x14ac:dyDescent="0.25">
      <c r="B79" s="75" t="s">
        <v>7</v>
      </c>
      <c r="C79" s="76">
        <v>0</v>
      </c>
      <c r="D79" s="77">
        <v>5.9285899999999998</v>
      </c>
      <c r="F79" s="87" t="s">
        <v>7</v>
      </c>
      <c r="G79" s="81">
        <v>0</v>
      </c>
      <c r="H79" s="81" t="s">
        <v>163</v>
      </c>
      <c r="I79" s="93">
        <v>0</v>
      </c>
      <c r="K79" s="87" t="s">
        <v>35</v>
      </c>
      <c r="L79" s="81"/>
      <c r="M79" s="81"/>
      <c r="N79" s="88"/>
    </row>
    <row r="80" spans="2:14" x14ac:dyDescent="0.25">
      <c r="B80" s="75" t="s">
        <v>8</v>
      </c>
      <c r="C80" s="76">
        <v>1.01694</v>
      </c>
      <c r="D80" s="77">
        <v>66.643600000000006</v>
      </c>
      <c r="F80" s="87" t="s">
        <v>8</v>
      </c>
      <c r="G80" s="81" t="s">
        <v>164</v>
      </c>
      <c r="H80" s="81" t="s">
        <v>165</v>
      </c>
      <c r="I80" s="93">
        <v>0</v>
      </c>
      <c r="K80" s="87" t="s">
        <v>1</v>
      </c>
      <c r="L80" s="81"/>
      <c r="M80" s="81"/>
      <c r="N80" s="88"/>
    </row>
    <row r="81" spans="2:14" x14ac:dyDescent="0.25">
      <c r="B81" s="75" t="s">
        <v>9</v>
      </c>
      <c r="C81" s="76">
        <v>2.0283899999999999</v>
      </c>
      <c r="D81" s="77">
        <v>127.386</v>
      </c>
      <c r="F81" s="87" t="s">
        <v>9</v>
      </c>
      <c r="G81" s="81" t="s">
        <v>166</v>
      </c>
      <c r="H81" s="81" t="s">
        <v>167</v>
      </c>
      <c r="I81" s="93">
        <v>0</v>
      </c>
      <c r="K81" s="87">
        <v>1</v>
      </c>
      <c r="L81" s="81"/>
      <c r="M81" s="81"/>
      <c r="N81" s="88"/>
    </row>
    <row r="82" spans="2:14" x14ac:dyDescent="0.25">
      <c r="B82" s="75" t="s">
        <v>10</v>
      </c>
      <c r="C82" s="76">
        <v>3.0332300000000001</v>
      </c>
      <c r="D82" s="77">
        <v>188.124</v>
      </c>
      <c r="F82" s="87" t="s">
        <v>10</v>
      </c>
      <c r="G82" s="81" t="s">
        <v>168</v>
      </c>
      <c r="H82" s="81" t="s">
        <v>169</v>
      </c>
      <c r="I82" s="93">
        <v>0</v>
      </c>
      <c r="K82" s="87" t="s">
        <v>2</v>
      </c>
      <c r="L82" s="81"/>
      <c r="M82" s="81"/>
      <c r="N82" s="88"/>
    </row>
    <row r="83" spans="2:14" x14ac:dyDescent="0.25">
      <c r="B83" s="75" t="s">
        <v>11</v>
      </c>
      <c r="C83" s="76">
        <v>4.0310199999999998</v>
      </c>
      <c r="D83" s="77">
        <v>248.87</v>
      </c>
      <c r="F83" s="87" t="s">
        <v>11</v>
      </c>
      <c r="G83" s="81" t="s">
        <v>170</v>
      </c>
      <c r="H83" s="81" t="s">
        <v>171</v>
      </c>
      <c r="I83" s="93">
        <v>0</v>
      </c>
      <c r="K83" s="87">
        <v>5</v>
      </c>
      <c r="L83" s="81"/>
      <c r="M83" s="81"/>
      <c r="N83" s="88"/>
    </row>
    <row r="84" spans="2:14" x14ac:dyDescent="0.25">
      <c r="B84" s="75" t="s">
        <v>12</v>
      </c>
      <c r="C84" s="76">
        <v>5.0208000000000004</v>
      </c>
      <c r="D84" s="77">
        <v>309.61099999999999</v>
      </c>
      <c r="F84" s="87" t="s">
        <v>12</v>
      </c>
      <c r="G84" s="81" t="s">
        <v>172</v>
      </c>
      <c r="H84" s="81" t="s">
        <v>173</v>
      </c>
      <c r="I84" s="93">
        <v>0</v>
      </c>
      <c r="K84" s="87" t="s">
        <v>3</v>
      </c>
      <c r="L84" s="81"/>
      <c r="M84" s="81"/>
      <c r="N84" s="88"/>
    </row>
    <row r="85" spans="2:14" x14ac:dyDescent="0.25">
      <c r="B85" s="75" t="s">
        <v>13</v>
      </c>
      <c r="C85" s="76">
        <v>6.1528900000000002</v>
      </c>
      <c r="D85" s="77">
        <v>379.70600000000002</v>
      </c>
      <c r="F85" s="87" t="s">
        <v>13</v>
      </c>
      <c r="G85" s="81" t="s">
        <v>174</v>
      </c>
      <c r="H85" s="81" t="s">
        <v>175</v>
      </c>
      <c r="I85" s="93">
        <v>0</v>
      </c>
      <c r="K85" s="87">
        <v>1</v>
      </c>
      <c r="L85" s="81"/>
      <c r="M85" s="81"/>
      <c r="N85" s="88"/>
    </row>
    <row r="86" spans="2:14" x14ac:dyDescent="0.25">
      <c r="B86" s="75" t="s">
        <v>32</v>
      </c>
      <c r="C86" s="76"/>
      <c r="D86" s="77"/>
      <c r="F86" s="87" t="s">
        <v>32</v>
      </c>
      <c r="G86" s="81"/>
      <c r="H86" s="81"/>
      <c r="I86" s="93"/>
      <c r="K86" s="87" t="s">
        <v>4</v>
      </c>
      <c r="L86" s="81"/>
      <c r="M86" s="81"/>
      <c r="N86" s="88"/>
    </row>
    <row r="87" spans="2:14" x14ac:dyDescent="0.25">
      <c r="B87" s="75" t="s">
        <v>7</v>
      </c>
      <c r="C87" s="76">
        <v>6.1528900000000002</v>
      </c>
      <c r="D87" s="77">
        <v>379.70600000000002</v>
      </c>
      <c r="F87" s="87" t="s">
        <v>7</v>
      </c>
      <c r="G87" s="81" t="s">
        <v>174</v>
      </c>
      <c r="H87" s="81" t="s">
        <v>175</v>
      </c>
      <c r="I87" s="93">
        <v>0</v>
      </c>
      <c r="K87" s="87" t="s">
        <v>781</v>
      </c>
      <c r="L87" s="81" t="s">
        <v>782</v>
      </c>
      <c r="M87" s="81" t="s">
        <v>783</v>
      </c>
      <c r="N87" s="88"/>
    </row>
    <row r="88" spans="2:14" x14ac:dyDescent="0.25">
      <c r="B88" s="75" t="s">
        <v>8</v>
      </c>
      <c r="C88" s="76">
        <v>76.027600000000007</v>
      </c>
      <c r="D88" s="77">
        <v>379.70600000000002</v>
      </c>
      <c r="F88" s="87" t="s">
        <v>8</v>
      </c>
      <c r="G88" s="81" t="s">
        <v>96</v>
      </c>
      <c r="H88" s="81" t="s">
        <v>175</v>
      </c>
      <c r="I88" s="93">
        <v>0</v>
      </c>
      <c r="K88" s="87" t="s">
        <v>5</v>
      </c>
      <c r="L88" s="81"/>
      <c r="M88" s="81"/>
      <c r="N88" s="88"/>
    </row>
    <row r="89" spans="2:14" x14ac:dyDescent="0.25">
      <c r="B89" s="75" t="s">
        <v>9</v>
      </c>
      <c r="C89" s="76">
        <v>103.608</v>
      </c>
      <c r="D89" s="77">
        <v>379.70600000000002</v>
      </c>
      <c r="F89" s="87" t="s">
        <v>9</v>
      </c>
      <c r="G89" s="81" t="s">
        <v>97</v>
      </c>
      <c r="H89" s="81" t="s">
        <v>175</v>
      </c>
      <c r="I89" s="93">
        <v>0</v>
      </c>
      <c r="K89" s="87">
        <v>0</v>
      </c>
      <c r="L89" s="81">
        <v>0</v>
      </c>
      <c r="M89" s="81">
        <v>0</v>
      </c>
      <c r="N89" s="88"/>
    </row>
    <row r="90" spans="2:14" x14ac:dyDescent="0.25">
      <c r="B90" s="75" t="s">
        <v>10</v>
      </c>
      <c r="C90" s="76">
        <v>129.32900000000001</v>
      </c>
      <c r="D90" s="77">
        <v>379.70600000000002</v>
      </c>
      <c r="F90" s="87" t="s">
        <v>10</v>
      </c>
      <c r="G90" s="81" t="s">
        <v>98</v>
      </c>
      <c r="H90" s="81" t="s">
        <v>175</v>
      </c>
      <c r="I90" s="93">
        <v>0</v>
      </c>
      <c r="K90" s="87" t="s">
        <v>6</v>
      </c>
      <c r="L90" s="81"/>
      <c r="M90" s="81"/>
      <c r="N90" s="88"/>
    </row>
    <row r="91" spans="2:14" x14ac:dyDescent="0.25">
      <c r="B91" s="75" t="s">
        <v>11</v>
      </c>
      <c r="C91" s="76">
        <v>153.71899999999999</v>
      </c>
      <c r="D91" s="77">
        <v>379.70600000000002</v>
      </c>
      <c r="F91" s="87" t="s">
        <v>11</v>
      </c>
      <c r="G91" s="81" t="s">
        <v>99</v>
      </c>
      <c r="H91" s="81" t="s">
        <v>175</v>
      </c>
      <c r="I91" s="93">
        <v>0</v>
      </c>
      <c r="K91" s="87" t="s">
        <v>7</v>
      </c>
      <c r="L91" s="81">
        <v>650</v>
      </c>
      <c r="M91" s="81" t="s">
        <v>673</v>
      </c>
      <c r="N91" s="88">
        <v>0</v>
      </c>
    </row>
    <row r="92" spans="2:14" x14ac:dyDescent="0.25">
      <c r="B92" s="75" t="s">
        <v>12</v>
      </c>
      <c r="C92" s="76">
        <v>177.22900000000001</v>
      </c>
      <c r="D92" s="77">
        <v>379.70600000000002</v>
      </c>
      <c r="F92" s="87" t="s">
        <v>12</v>
      </c>
      <c r="G92" s="81" t="s">
        <v>100</v>
      </c>
      <c r="H92" s="81" t="s">
        <v>175</v>
      </c>
      <c r="I92" s="93">
        <v>0</v>
      </c>
      <c r="K92" s="87" t="s">
        <v>8</v>
      </c>
      <c r="L92" s="81">
        <v>650</v>
      </c>
      <c r="M92" s="81" t="s">
        <v>784</v>
      </c>
      <c r="N92" s="88">
        <v>0</v>
      </c>
    </row>
    <row r="93" spans="2:14" x14ac:dyDescent="0.25">
      <c r="B93" s="75" t="s">
        <v>13</v>
      </c>
      <c r="C93" s="76">
        <v>200.221</v>
      </c>
      <c r="D93" s="77">
        <v>379.70600000000002</v>
      </c>
      <c r="F93" s="87" t="s">
        <v>13</v>
      </c>
      <c r="G93" s="81" t="s">
        <v>101</v>
      </c>
      <c r="H93" s="81" t="s">
        <v>175</v>
      </c>
      <c r="I93" s="93">
        <v>0</v>
      </c>
      <c r="K93" s="87" t="s">
        <v>9</v>
      </c>
      <c r="L93" s="81">
        <v>650</v>
      </c>
      <c r="M93" s="81" t="s">
        <v>785</v>
      </c>
      <c r="N93" s="88">
        <v>0</v>
      </c>
    </row>
    <row r="94" spans="2:14" x14ac:dyDescent="0.25">
      <c r="B94" s="75" t="s">
        <v>15</v>
      </c>
      <c r="C94" s="76">
        <v>222.96700000000001</v>
      </c>
      <c r="D94" s="77">
        <v>379.70600000000002</v>
      </c>
      <c r="F94" s="87" t="s">
        <v>15</v>
      </c>
      <c r="G94" s="81" t="s">
        <v>102</v>
      </c>
      <c r="H94" s="81" t="s">
        <v>175</v>
      </c>
      <c r="I94" s="93">
        <v>0</v>
      </c>
      <c r="K94" s="87" t="s">
        <v>10</v>
      </c>
      <c r="L94" s="81">
        <v>650</v>
      </c>
      <c r="M94" s="81" t="s">
        <v>782</v>
      </c>
      <c r="N94" s="88">
        <v>0</v>
      </c>
    </row>
    <row r="95" spans="2:14" x14ac:dyDescent="0.25">
      <c r="B95" s="75" t="s">
        <v>16</v>
      </c>
      <c r="C95" s="76">
        <v>245.65799999999999</v>
      </c>
      <c r="D95" s="77">
        <v>379.70600000000002</v>
      </c>
      <c r="F95" s="87" t="s">
        <v>16</v>
      </c>
      <c r="G95" s="81" t="s">
        <v>103</v>
      </c>
      <c r="H95" s="81" t="s">
        <v>175</v>
      </c>
      <c r="I95" s="93">
        <v>0</v>
      </c>
      <c r="K95" s="87" t="s">
        <v>11</v>
      </c>
      <c r="L95" s="81">
        <v>650</v>
      </c>
      <c r="M95" s="81" t="s">
        <v>786</v>
      </c>
      <c r="N95" s="88">
        <v>0</v>
      </c>
    </row>
    <row r="96" spans="2:14" x14ac:dyDescent="0.25">
      <c r="B96" s="75" t="s">
        <v>17</v>
      </c>
      <c r="C96" s="76">
        <v>268.41500000000002</v>
      </c>
      <c r="D96" s="77">
        <v>379.70600000000002</v>
      </c>
      <c r="F96" s="87" t="s">
        <v>17</v>
      </c>
      <c r="G96" s="81" t="s">
        <v>104</v>
      </c>
      <c r="H96" s="81" t="s">
        <v>175</v>
      </c>
      <c r="I96" s="93">
        <v>0</v>
      </c>
      <c r="K96" s="87" t="s">
        <v>12</v>
      </c>
      <c r="L96" s="81">
        <v>650</v>
      </c>
      <c r="M96" s="81" t="s">
        <v>787</v>
      </c>
      <c r="N96" s="88">
        <v>0</v>
      </c>
    </row>
    <row r="97" spans="2:14" x14ac:dyDescent="0.25">
      <c r="B97" s="75" t="s">
        <v>18</v>
      </c>
      <c r="C97" s="76">
        <v>291.30599999999998</v>
      </c>
      <c r="D97" s="77">
        <v>379.70600000000002</v>
      </c>
      <c r="F97" s="87" t="s">
        <v>18</v>
      </c>
      <c r="G97" s="81" t="s">
        <v>105</v>
      </c>
      <c r="H97" s="81" t="s">
        <v>175</v>
      </c>
      <c r="I97" s="93">
        <v>0</v>
      </c>
      <c r="K97" s="87" t="s">
        <v>13</v>
      </c>
      <c r="L97" s="81">
        <v>650</v>
      </c>
      <c r="M97" s="81" t="s">
        <v>788</v>
      </c>
      <c r="N97" s="88">
        <v>0</v>
      </c>
    </row>
    <row r="98" spans="2:14" x14ac:dyDescent="0.25">
      <c r="B98" s="75" t="s">
        <v>19</v>
      </c>
      <c r="C98" s="76">
        <v>314.36200000000002</v>
      </c>
      <c r="D98" s="77">
        <v>379.70600000000002</v>
      </c>
      <c r="F98" s="87" t="s">
        <v>19</v>
      </c>
      <c r="G98" s="81" t="s">
        <v>106</v>
      </c>
      <c r="H98" s="81" t="s">
        <v>175</v>
      </c>
      <c r="I98" s="93">
        <v>0</v>
      </c>
      <c r="K98" s="87" t="s">
        <v>14</v>
      </c>
      <c r="L98" s="81"/>
      <c r="M98" s="81"/>
      <c r="N98" s="88"/>
    </row>
    <row r="99" spans="2:14" x14ac:dyDescent="0.25">
      <c r="B99" s="75" t="s">
        <v>20</v>
      </c>
      <c r="C99" s="76">
        <v>337.584</v>
      </c>
      <c r="D99" s="77">
        <v>379.70600000000002</v>
      </c>
      <c r="F99" s="87" t="s">
        <v>20</v>
      </c>
      <c r="G99" s="81" t="s">
        <v>107</v>
      </c>
      <c r="H99" s="81" t="s">
        <v>175</v>
      </c>
      <c r="I99" s="93">
        <v>0</v>
      </c>
      <c r="K99" s="87" t="s">
        <v>7</v>
      </c>
      <c r="L99" s="81">
        <v>650</v>
      </c>
      <c r="M99" s="81" t="s">
        <v>788</v>
      </c>
      <c r="N99" s="88">
        <v>0</v>
      </c>
    </row>
    <row r="100" spans="2:14" x14ac:dyDescent="0.25">
      <c r="B100" s="75" t="s">
        <v>21</v>
      </c>
      <c r="C100" s="76">
        <v>360.96</v>
      </c>
      <c r="D100" s="77">
        <v>379.70600000000002</v>
      </c>
      <c r="F100" s="87" t="s">
        <v>21</v>
      </c>
      <c r="G100" s="81" t="s">
        <v>108</v>
      </c>
      <c r="H100" s="81" t="s">
        <v>175</v>
      </c>
      <c r="I100" s="93">
        <v>0</v>
      </c>
      <c r="K100" s="87" t="s">
        <v>8</v>
      </c>
      <c r="L100" s="81" t="s">
        <v>789</v>
      </c>
      <c r="M100" s="81" t="s">
        <v>788</v>
      </c>
      <c r="N100" s="88" t="s">
        <v>790</v>
      </c>
    </row>
    <row r="101" spans="2:14" x14ac:dyDescent="0.25">
      <c r="B101" s="75" t="s">
        <v>22</v>
      </c>
      <c r="C101" s="76">
        <v>384.46800000000002</v>
      </c>
      <c r="D101" s="77">
        <v>379.70600000000002</v>
      </c>
      <c r="F101" s="87" t="s">
        <v>22</v>
      </c>
      <c r="G101" s="81" t="s">
        <v>109</v>
      </c>
      <c r="H101" s="81" t="s">
        <v>175</v>
      </c>
      <c r="I101" s="93">
        <v>0</v>
      </c>
      <c r="K101" s="87" t="s">
        <v>9</v>
      </c>
      <c r="L101" s="81" t="s">
        <v>791</v>
      </c>
      <c r="M101" s="81" t="s">
        <v>788</v>
      </c>
      <c r="N101" s="88" t="s">
        <v>792</v>
      </c>
    </row>
    <row r="102" spans="2:14" x14ac:dyDescent="0.25">
      <c r="B102" s="75" t="s">
        <v>23</v>
      </c>
      <c r="C102" s="76">
        <v>408.08199999999999</v>
      </c>
      <c r="D102" s="77">
        <v>379.70600000000002</v>
      </c>
      <c r="F102" s="87" t="s">
        <v>23</v>
      </c>
      <c r="G102" s="81" t="s">
        <v>110</v>
      </c>
      <c r="H102" s="81" t="s">
        <v>175</v>
      </c>
      <c r="I102" s="93">
        <v>0</v>
      </c>
      <c r="K102" s="87" t="s">
        <v>10</v>
      </c>
      <c r="L102" s="81" t="s">
        <v>793</v>
      </c>
      <c r="M102" s="81" t="s">
        <v>788</v>
      </c>
      <c r="N102" s="88" t="s">
        <v>794</v>
      </c>
    </row>
    <row r="103" spans="2:14" x14ac:dyDescent="0.25">
      <c r="B103" s="75" t="s">
        <v>24</v>
      </c>
      <c r="C103" s="76">
        <v>431.77699999999999</v>
      </c>
      <c r="D103" s="77">
        <v>379.70600000000002</v>
      </c>
      <c r="F103" s="87" t="s">
        <v>24</v>
      </c>
      <c r="G103" s="81" t="s">
        <v>111</v>
      </c>
      <c r="H103" s="81" t="s">
        <v>175</v>
      </c>
      <c r="I103" s="93">
        <v>0</v>
      </c>
      <c r="K103" s="87" t="s">
        <v>11</v>
      </c>
      <c r="L103" s="81" t="s">
        <v>795</v>
      </c>
      <c r="M103" s="81" t="s">
        <v>788</v>
      </c>
      <c r="N103" s="88" t="s">
        <v>796</v>
      </c>
    </row>
    <row r="104" spans="2:14" x14ac:dyDescent="0.25">
      <c r="B104" s="75" t="s">
        <v>25</v>
      </c>
      <c r="C104" s="76">
        <v>455.53</v>
      </c>
      <c r="D104" s="77">
        <v>379.70600000000002</v>
      </c>
      <c r="F104" s="87" t="s">
        <v>25</v>
      </c>
      <c r="G104" s="81" t="s">
        <v>112</v>
      </c>
      <c r="H104" s="81" t="s">
        <v>175</v>
      </c>
      <c r="I104" s="93">
        <v>0</v>
      </c>
      <c r="K104" s="87" t="s">
        <v>12</v>
      </c>
      <c r="L104" s="81" t="s">
        <v>797</v>
      </c>
      <c r="M104" s="81" t="s">
        <v>788</v>
      </c>
      <c r="N104" s="88" t="s">
        <v>798</v>
      </c>
    </row>
    <row r="105" spans="2:14" x14ac:dyDescent="0.25">
      <c r="B105" s="75" t="s">
        <v>26</v>
      </c>
      <c r="C105" s="76">
        <v>479.32400000000001</v>
      </c>
      <c r="D105" s="77">
        <v>379.70600000000002</v>
      </c>
      <c r="F105" s="87" t="s">
        <v>26</v>
      </c>
      <c r="G105" s="81" t="s">
        <v>113</v>
      </c>
      <c r="H105" s="81" t="s">
        <v>175</v>
      </c>
      <c r="I105" s="93">
        <v>0</v>
      </c>
      <c r="K105" s="87" t="s">
        <v>13</v>
      </c>
      <c r="L105" s="81" t="s">
        <v>799</v>
      </c>
      <c r="M105" s="81" t="s">
        <v>788</v>
      </c>
      <c r="N105" s="88" t="s">
        <v>800</v>
      </c>
    </row>
    <row r="106" spans="2:14" x14ac:dyDescent="0.25">
      <c r="B106" s="75" t="s">
        <v>27</v>
      </c>
      <c r="C106" s="76">
        <v>503.14600000000002</v>
      </c>
      <c r="D106" s="77">
        <v>379.70600000000002</v>
      </c>
      <c r="F106" s="87" t="s">
        <v>27</v>
      </c>
      <c r="G106" s="81" t="s">
        <v>114</v>
      </c>
      <c r="H106" s="81" t="s">
        <v>175</v>
      </c>
      <c r="I106" s="93">
        <v>0</v>
      </c>
      <c r="K106" s="87" t="s">
        <v>15</v>
      </c>
      <c r="L106" s="81" t="s">
        <v>801</v>
      </c>
      <c r="M106" s="81" t="s">
        <v>788</v>
      </c>
      <c r="N106" s="88" t="s">
        <v>802</v>
      </c>
    </row>
    <row r="107" spans="2:14" x14ac:dyDescent="0.25">
      <c r="B107" s="75" t="s">
        <v>28</v>
      </c>
      <c r="C107" s="76">
        <v>523.21600000000001</v>
      </c>
      <c r="D107" s="77">
        <v>379.70600000000002</v>
      </c>
      <c r="F107" s="87" t="s">
        <v>28</v>
      </c>
      <c r="G107" s="81" t="s">
        <v>176</v>
      </c>
      <c r="H107" s="81" t="s">
        <v>175</v>
      </c>
      <c r="I107" s="93">
        <v>0</v>
      </c>
      <c r="K107" s="87" t="s">
        <v>16</v>
      </c>
      <c r="L107" s="81" t="s">
        <v>803</v>
      </c>
      <c r="M107" s="81" t="s">
        <v>788</v>
      </c>
      <c r="N107" s="88" t="s">
        <v>804</v>
      </c>
    </row>
    <row r="108" spans="2:14" x14ac:dyDescent="0.25">
      <c r="B108" s="75" t="s">
        <v>33</v>
      </c>
      <c r="C108" s="76"/>
      <c r="D108" s="77"/>
      <c r="F108" s="87" t="s">
        <v>33</v>
      </c>
      <c r="G108" s="81"/>
      <c r="H108" s="81"/>
      <c r="I108" s="93"/>
      <c r="K108" s="87" t="s">
        <v>17</v>
      </c>
      <c r="L108" s="81" t="s">
        <v>805</v>
      </c>
      <c r="M108" s="81" t="s">
        <v>788</v>
      </c>
      <c r="N108" s="88" t="s">
        <v>806</v>
      </c>
    </row>
    <row r="109" spans="2:14" x14ac:dyDescent="0.25">
      <c r="B109" s="75" t="s">
        <v>7</v>
      </c>
      <c r="C109" s="76">
        <v>664.72500000000002</v>
      </c>
      <c r="D109" s="77">
        <v>4.8404199999999999</v>
      </c>
      <c r="F109" s="87" t="s">
        <v>7</v>
      </c>
      <c r="G109" s="81" t="s">
        <v>116</v>
      </c>
      <c r="H109" s="81" t="s">
        <v>117</v>
      </c>
      <c r="I109" s="93">
        <v>0</v>
      </c>
      <c r="K109" s="87" t="s">
        <v>18</v>
      </c>
      <c r="L109" s="81" t="s">
        <v>807</v>
      </c>
      <c r="M109" s="81" t="s">
        <v>788</v>
      </c>
      <c r="N109" s="88" t="s">
        <v>808</v>
      </c>
    </row>
    <row r="110" spans="2:14" x14ac:dyDescent="0.25">
      <c r="B110" s="75" t="s">
        <v>8</v>
      </c>
      <c r="C110" s="76">
        <v>641.76400000000001</v>
      </c>
      <c r="D110" s="77">
        <v>65.649299999999997</v>
      </c>
      <c r="F110" s="87" t="s">
        <v>8</v>
      </c>
      <c r="G110" s="81" t="s">
        <v>118</v>
      </c>
      <c r="H110" s="81" t="s">
        <v>119</v>
      </c>
      <c r="I110" s="93">
        <v>0</v>
      </c>
      <c r="K110" s="87" t="s">
        <v>19</v>
      </c>
      <c r="L110" s="81" t="s">
        <v>809</v>
      </c>
      <c r="M110" s="81" t="s">
        <v>788</v>
      </c>
      <c r="N110" s="88" t="s">
        <v>810</v>
      </c>
    </row>
    <row r="111" spans="2:14" x14ac:dyDescent="0.25">
      <c r="B111" s="75" t="s">
        <v>9</v>
      </c>
      <c r="C111" s="76">
        <v>618.80399999999997</v>
      </c>
      <c r="D111" s="77">
        <v>126.459</v>
      </c>
      <c r="F111" s="87" t="s">
        <v>9</v>
      </c>
      <c r="G111" s="81" t="s">
        <v>120</v>
      </c>
      <c r="H111" s="81" t="s">
        <v>121</v>
      </c>
      <c r="I111" s="93">
        <v>0</v>
      </c>
      <c r="K111" s="87" t="s">
        <v>20</v>
      </c>
      <c r="L111" s="81" t="s">
        <v>811</v>
      </c>
      <c r="M111" s="81" t="s">
        <v>788</v>
      </c>
      <c r="N111" s="88" t="s">
        <v>812</v>
      </c>
    </row>
    <row r="112" spans="2:14" x14ac:dyDescent="0.25">
      <c r="B112" s="75" t="s">
        <v>10</v>
      </c>
      <c r="C112" s="76">
        <v>595.846</v>
      </c>
      <c r="D112" s="77">
        <v>187.26900000000001</v>
      </c>
      <c r="F112" s="87" t="s">
        <v>10</v>
      </c>
      <c r="G112" s="81" t="s">
        <v>122</v>
      </c>
      <c r="H112" s="81" t="s">
        <v>123</v>
      </c>
      <c r="I112" s="93">
        <v>0</v>
      </c>
      <c r="K112" s="87" t="s">
        <v>21</v>
      </c>
      <c r="L112" s="81" t="s">
        <v>813</v>
      </c>
      <c r="M112" s="81" t="s">
        <v>788</v>
      </c>
      <c r="N112" s="88" t="s">
        <v>814</v>
      </c>
    </row>
    <row r="113" spans="2:14" x14ac:dyDescent="0.25">
      <c r="B113" s="75" t="s">
        <v>11</v>
      </c>
      <c r="C113" s="76">
        <v>572.89099999999996</v>
      </c>
      <c r="D113" s="77">
        <v>248.08</v>
      </c>
      <c r="F113" s="87" t="s">
        <v>11</v>
      </c>
      <c r="G113" s="81" t="s">
        <v>124</v>
      </c>
      <c r="H113" s="81" t="s">
        <v>125</v>
      </c>
      <c r="I113" s="93">
        <v>0</v>
      </c>
      <c r="K113" s="87" t="s">
        <v>22</v>
      </c>
      <c r="L113" s="81" t="s">
        <v>815</v>
      </c>
      <c r="M113" s="81" t="s">
        <v>788</v>
      </c>
      <c r="N113" s="88" t="s">
        <v>816</v>
      </c>
    </row>
    <row r="114" spans="2:14" x14ac:dyDescent="0.25">
      <c r="B114" s="75" t="s">
        <v>12</v>
      </c>
      <c r="C114" s="76">
        <v>549.93899999999996</v>
      </c>
      <c r="D114" s="77">
        <v>308.892</v>
      </c>
      <c r="F114" s="87" t="s">
        <v>12</v>
      </c>
      <c r="G114" s="81" t="s">
        <v>126</v>
      </c>
      <c r="H114" s="81" t="s">
        <v>127</v>
      </c>
      <c r="I114" s="93">
        <v>0</v>
      </c>
      <c r="K114" s="87" t="s">
        <v>23</v>
      </c>
      <c r="L114" s="81" t="s">
        <v>817</v>
      </c>
      <c r="M114" s="81" t="s">
        <v>788</v>
      </c>
      <c r="N114" s="88" t="s">
        <v>818</v>
      </c>
    </row>
    <row r="115" spans="2:14" x14ac:dyDescent="0.25">
      <c r="B115" s="75" t="s">
        <v>13</v>
      </c>
      <c r="C115" s="76">
        <v>523.21600000000001</v>
      </c>
      <c r="D115" s="77">
        <v>379.70600000000002</v>
      </c>
      <c r="F115" s="87" t="s">
        <v>13</v>
      </c>
      <c r="G115" s="81" t="s">
        <v>176</v>
      </c>
      <c r="H115" s="81" t="s">
        <v>175</v>
      </c>
      <c r="I115" s="93">
        <v>0</v>
      </c>
      <c r="K115" s="87" t="s">
        <v>24</v>
      </c>
      <c r="L115" s="81" t="s">
        <v>819</v>
      </c>
      <c r="M115" s="81" t="s">
        <v>788</v>
      </c>
      <c r="N115" s="88" t="s">
        <v>820</v>
      </c>
    </row>
    <row r="116" spans="2:14" x14ac:dyDescent="0.25">
      <c r="B116" s="75" t="s">
        <v>34</v>
      </c>
      <c r="C116" s="76"/>
      <c r="D116" s="77"/>
      <c r="F116" s="87" t="s">
        <v>34</v>
      </c>
      <c r="G116" s="81"/>
      <c r="H116" s="81"/>
      <c r="I116" s="93"/>
      <c r="K116" s="87" t="s">
        <v>25</v>
      </c>
      <c r="L116" s="81" t="s">
        <v>821</v>
      </c>
      <c r="M116" s="81" t="s">
        <v>788</v>
      </c>
      <c r="N116" s="88" t="s">
        <v>822</v>
      </c>
    </row>
    <row r="117" spans="2:14" x14ac:dyDescent="0.25">
      <c r="B117" s="75" t="s">
        <v>7</v>
      </c>
      <c r="C117" s="76">
        <v>0</v>
      </c>
      <c r="D117" s="77">
        <v>5.9285899999999998</v>
      </c>
      <c r="F117" s="87" t="s">
        <v>7</v>
      </c>
      <c r="G117" s="81">
        <v>0</v>
      </c>
      <c r="H117" s="81" t="s">
        <v>163</v>
      </c>
      <c r="I117" s="93">
        <v>0</v>
      </c>
      <c r="K117" s="87" t="s">
        <v>26</v>
      </c>
      <c r="L117" s="81" t="s">
        <v>823</v>
      </c>
      <c r="M117" s="81" t="s">
        <v>788</v>
      </c>
      <c r="N117" s="88" t="s">
        <v>824</v>
      </c>
    </row>
    <row r="118" spans="2:14" x14ac:dyDescent="0.25">
      <c r="B118" s="75" t="s">
        <v>8</v>
      </c>
      <c r="C118" s="76">
        <v>76.436999999999998</v>
      </c>
      <c r="D118" s="77">
        <v>4.5883099999999999</v>
      </c>
      <c r="F118" s="87" t="s">
        <v>8</v>
      </c>
      <c r="G118" s="81" t="s">
        <v>128</v>
      </c>
      <c r="H118" s="81" t="s">
        <v>129</v>
      </c>
      <c r="I118" s="93">
        <v>0</v>
      </c>
      <c r="K118" s="87" t="s">
        <v>27</v>
      </c>
      <c r="L118" s="81" t="s">
        <v>825</v>
      </c>
      <c r="M118" s="81" t="s">
        <v>788</v>
      </c>
      <c r="N118" s="88" t="s">
        <v>826</v>
      </c>
    </row>
    <row r="119" spans="2:14" x14ac:dyDescent="0.25">
      <c r="B119" s="75" t="s">
        <v>9</v>
      </c>
      <c r="C119" s="76">
        <v>111.06</v>
      </c>
      <c r="D119" s="77">
        <v>3.9622199999999999</v>
      </c>
      <c r="F119" s="87" t="s">
        <v>9</v>
      </c>
      <c r="G119" s="81" t="s">
        <v>69</v>
      </c>
      <c r="H119" s="81" t="s">
        <v>80</v>
      </c>
      <c r="I119" s="93">
        <v>0</v>
      </c>
      <c r="K119" s="87" t="s">
        <v>28</v>
      </c>
      <c r="L119" s="81" t="s">
        <v>827</v>
      </c>
      <c r="M119" s="81" t="s">
        <v>788</v>
      </c>
      <c r="N119" s="88">
        <v>0</v>
      </c>
    </row>
    <row r="120" spans="2:14" x14ac:dyDescent="0.25">
      <c r="B120" s="75" t="s">
        <v>10</v>
      </c>
      <c r="C120" s="76">
        <v>144.16800000000001</v>
      </c>
      <c r="D120" s="77">
        <v>3.3353600000000001</v>
      </c>
      <c r="F120" s="87" t="s">
        <v>10</v>
      </c>
      <c r="G120" s="81" t="s">
        <v>130</v>
      </c>
      <c r="H120" s="81" t="s">
        <v>131</v>
      </c>
      <c r="I120" s="93">
        <v>0</v>
      </c>
      <c r="K120" s="87" t="s">
        <v>29</v>
      </c>
      <c r="L120" s="81"/>
      <c r="M120" s="81"/>
      <c r="N120" s="88"/>
    </row>
    <row r="121" spans="2:14" x14ac:dyDescent="0.25">
      <c r="B121" s="75" t="s">
        <v>11</v>
      </c>
      <c r="C121" s="76">
        <v>176.05799999999999</v>
      </c>
      <c r="D121" s="77">
        <v>2.7135799999999999</v>
      </c>
      <c r="F121" s="87" t="s">
        <v>11</v>
      </c>
      <c r="G121" s="81" t="s">
        <v>132</v>
      </c>
      <c r="H121" s="81" t="s">
        <v>133</v>
      </c>
      <c r="I121" s="93">
        <v>0</v>
      </c>
      <c r="K121" s="87" t="s">
        <v>7</v>
      </c>
      <c r="L121" s="81" t="s">
        <v>712</v>
      </c>
      <c r="M121" s="81" t="s">
        <v>673</v>
      </c>
      <c r="N121" s="88">
        <v>0</v>
      </c>
    </row>
    <row r="122" spans="2:14" x14ac:dyDescent="0.25">
      <c r="B122" s="75" t="s">
        <v>12</v>
      </c>
      <c r="C122" s="76">
        <v>207.01300000000001</v>
      </c>
      <c r="D122" s="77">
        <v>2.1095199999999998</v>
      </c>
      <c r="F122" s="87" t="s">
        <v>12</v>
      </c>
      <c r="G122" s="81" t="s">
        <v>134</v>
      </c>
      <c r="H122" s="81" t="s">
        <v>135</v>
      </c>
      <c r="I122" s="93">
        <v>0</v>
      </c>
      <c r="K122" s="87" t="s">
        <v>8</v>
      </c>
      <c r="L122" s="81" t="s">
        <v>828</v>
      </c>
      <c r="M122" s="81" t="s">
        <v>784</v>
      </c>
      <c r="N122" s="88">
        <v>0</v>
      </c>
    </row>
    <row r="123" spans="2:14" x14ac:dyDescent="0.25">
      <c r="B123" s="75" t="s">
        <v>13</v>
      </c>
      <c r="C123" s="76">
        <v>237.297</v>
      </c>
      <c r="D123" s="77">
        <v>1.5413399999999999</v>
      </c>
      <c r="F123" s="87" t="s">
        <v>13</v>
      </c>
      <c r="G123" s="81" t="s">
        <v>136</v>
      </c>
      <c r="H123" s="81" t="s">
        <v>137</v>
      </c>
      <c r="I123" s="93">
        <v>0</v>
      </c>
      <c r="K123" s="87" t="s">
        <v>9</v>
      </c>
      <c r="L123" s="81" t="s">
        <v>829</v>
      </c>
      <c r="M123" s="81" t="s">
        <v>785</v>
      </c>
      <c r="N123" s="88">
        <v>0</v>
      </c>
    </row>
    <row r="124" spans="2:14" x14ac:dyDescent="0.25">
      <c r="B124" s="75" t="s">
        <v>15</v>
      </c>
      <c r="C124" s="76">
        <v>267.14299999999997</v>
      </c>
      <c r="D124" s="77">
        <v>1.03084</v>
      </c>
      <c r="F124" s="87" t="s">
        <v>15</v>
      </c>
      <c r="G124" s="81" t="s">
        <v>138</v>
      </c>
      <c r="H124" s="81" t="s">
        <v>139</v>
      </c>
      <c r="I124" s="93">
        <v>0</v>
      </c>
      <c r="K124" s="87" t="s">
        <v>10</v>
      </c>
      <c r="L124" s="81" t="s">
        <v>830</v>
      </c>
      <c r="M124" s="81" t="s">
        <v>782</v>
      </c>
      <c r="N124" s="88">
        <v>0</v>
      </c>
    </row>
    <row r="125" spans="2:14" x14ac:dyDescent="0.25">
      <c r="B125" s="75" t="s">
        <v>16</v>
      </c>
      <c r="C125" s="76">
        <v>296.75700000000001</v>
      </c>
      <c r="D125" s="77">
        <v>0.60115399999999997</v>
      </c>
      <c r="F125" s="87" t="s">
        <v>16</v>
      </c>
      <c r="G125" s="81" t="s">
        <v>140</v>
      </c>
      <c r="H125" s="81" t="s">
        <v>141</v>
      </c>
      <c r="I125" s="93">
        <v>0</v>
      </c>
      <c r="K125" s="87" t="s">
        <v>11</v>
      </c>
      <c r="L125" s="81" t="s">
        <v>831</v>
      </c>
      <c r="M125" s="81" t="s">
        <v>786</v>
      </c>
      <c r="N125" s="88">
        <v>0</v>
      </c>
    </row>
    <row r="126" spans="2:14" x14ac:dyDescent="0.25">
      <c r="B126" s="75" t="s">
        <v>17</v>
      </c>
      <c r="C126" s="76">
        <v>326.30500000000001</v>
      </c>
      <c r="D126" s="77">
        <v>0.27436700000000003</v>
      </c>
      <c r="F126" s="87" t="s">
        <v>17</v>
      </c>
      <c r="G126" s="81" t="s">
        <v>142</v>
      </c>
      <c r="H126" s="81" t="s">
        <v>143</v>
      </c>
      <c r="I126" s="93">
        <v>0</v>
      </c>
      <c r="K126" s="87" t="s">
        <v>12</v>
      </c>
      <c r="L126" s="81" t="s">
        <v>832</v>
      </c>
      <c r="M126" s="81" t="s">
        <v>787</v>
      </c>
      <c r="N126" s="88">
        <v>0</v>
      </c>
    </row>
    <row r="127" spans="2:14" x14ac:dyDescent="0.25">
      <c r="B127" s="75" t="s">
        <v>18</v>
      </c>
      <c r="C127" s="76">
        <v>355.92099999999999</v>
      </c>
      <c r="D127" s="77">
        <v>6.9340899999999997E-2</v>
      </c>
      <c r="F127" s="87" t="s">
        <v>18</v>
      </c>
      <c r="G127" s="81" t="s">
        <v>144</v>
      </c>
      <c r="H127" s="81" t="s">
        <v>145</v>
      </c>
      <c r="I127" s="93">
        <v>0</v>
      </c>
      <c r="K127" s="87" t="s">
        <v>13</v>
      </c>
      <c r="L127" s="81" t="s">
        <v>827</v>
      </c>
      <c r="M127" s="81" t="s">
        <v>788</v>
      </c>
      <c r="N127" s="88">
        <v>0</v>
      </c>
    </row>
    <row r="128" spans="2:14" x14ac:dyDescent="0.25">
      <c r="B128" s="75" t="s">
        <v>19</v>
      </c>
      <c r="C128" s="76">
        <v>385.70400000000001</v>
      </c>
      <c r="D128" s="77">
        <v>0</v>
      </c>
      <c r="F128" s="87" t="s">
        <v>19</v>
      </c>
      <c r="G128" s="81" t="s">
        <v>146</v>
      </c>
      <c r="H128" s="81">
        <v>0</v>
      </c>
      <c r="I128" s="93">
        <v>0</v>
      </c>
      <c r="K128" s="87" t="s">
        <v>30</v>
      </c>
      <c r="L128" s="81"/>
      <c r="M128" s="81"/>
      <c r="N128" s="88"/>
    </row>
    <row r="129" spans="2:14" x14ac:dyDescent="0.25">
      <c r="B129" s="75" t="s">
        <v>20</v>
      </c>
      <c r="C129" s="76">
        <v>415.72</v>
      </c>
      <c r="D129" s="77">
        <v>7.4237899999999996E-2</v>
      </c>
      <c r="F129" s="87" t="s">
        <v>20</v>
      </c>
      <c r="G129" s="81" t="s">
        <v>147</v>
      </c>
      <c r="H129" s="81" t="s">
        <v>148</v>
      </c>
      <c r="I129" s="93">
        <v>0</v>
      </c>
      <c r="K129" s="87" t="s">
        <v>7</v>
      </c>
      <c r="L129" s="81">
        <v>650</v>
      </c>
      <c r="M129" s="81" t="s">
        <v>673</v>
      </c>
      <c r="N129" s="88">
        <v>0</v>
      </c>
    </row>
    <row r="130" spans="2:14" x14ac:dyDescent="0.25">
      <c r="B130" s="75" t="s">
        <v>21</v>
      </c>
      <c r="C130" s="76">
        <v>446.00900000000001</v>
      </c>
      <c r="D130" s="77">
        <v>0.29344700000000001</v>
      </c>
      <c r="F130" s="87" t="s">
        <v>21</v>
      </c>
      <c r="G130" s="81" t="s">
        <v>149</v>
      </c>
      <c r="H130" s="81" t="s">
        <v>150</v>
      </c>
      <c r="I130" s="93">
        <v>0</v>
      </c>
      <c r="K130" s="87" t="s">
        <v>8</v>
      </c>
      <c r="L130" s="81" t="s">
        <v>674</v>
      </c>
      <c r="M130" s="81" t="s">
        <v>673</v>
      </c>
      <c r="N130" s="88" t="s">
        <v>675</v>
      </c>
    </row>
    <row r="131" spans="2:14" x14ac:dyDescent="0.25">
      <c r="B131" s="75" t="s">
        <v>22</v>
      </c>
      <c r="C131" s="76">
        <v>476.584</v>
      </c>
      <c r="D131" s="77">
        <v>0.65259599999999995</v>
      </c>
      <c r="F131" s="87" t="s">
        <v>22</v>
      </c>
      <c r="G131" s="81" t="s">
        <v>151</v>
      </c>
      <c r="H131" s="81" t="s">
        <v>152</v>
      </c>
      <c r="I131" s="93">
        <v>0</v>
      </c>
      <c r="K131" s="87" t="s">
        <v>9</v>
      </c>
      <c r="L131" s="81" t="s">
        <v>676</v>
      </c>
      <c r="M131" s="81" t="s">
        <v>673</v>
      </c>
      <c r="N131" s="88" t="s">
        <v>677</v>
      </c>
    </row>
    <row r="132" spans="2:14" x14ac:dyDescent="0.25">
      <c r="B132" s="75" t="s">
        <v>23</v>
      </c>
      <c r="C132" s="76">
        <v>507.44</v>
      </c>
      <c r="D132" s="77">
        <v>1.1407499999999999</v>
      </c>
      <c r="F132" s="87" t="s">
        <v>23</v>
      </c>
      <c r="G132" s="81" t="s">
        <v>153</v>
      </c>
      <c r="H132" s="81" t="s">
        <v>154</v>
      </c>
      <c r="I132" s="93">
        <v>0</v>
      </c>
      <c r="K132" s="87" t="s">
        <v>10</v>
      </c>
      <c r="L132" s="81" t="s">
        <v>678</v>
      </c>
      <c r="M132" s="81" t="s">
        <v>673</v>
      </c>
      <c r="N132" s="88" t="s">
        <v>679</v>
      </c>
    </row>
    <row r="133" spans="2:14" x14ac:dyDescent="0.25">
      <c r="B133" s="75" t="s">
        <v>24</v>
      </c>
      <c r="C133" s="76">
        <v>538.55499999999995</v>
      </c>
      <c r="D133" s="77">
        <v>1.7418899999999999</v>
      </c>
      <c r="F133" s="87" t="s">
        <v>24</v>
      </c>
      <c r="G133" s="81" t="s">
        <v>155</v>
      </c>
      <c r="H133" s="81" t="s">
        <v>156</v>
      </c>
      <c r="I133" s="93">
        <v>0</v>
      </c>
      <c r="K133" s="87" t="s">
        <v>11</v>
      </c>
      <c r="L133" s="81" t="s">
        <v>680</v>
      </c>
      <c r="M133" s="81" t="s">
        <v>673</v>
      </c>
      <c r="N133" s="88" t="s">
        <v>681</v>
      </c>
    </row>
    <row r="134" spans="2:14" x14ac:dyDescent="0.25">
      <c r="B134" s="75" t="s">
        <v>25</v>
      </c>
      <c r="C134" s="76">
        <v>569.89</v>
      </c>
      <c r="D134" s="77">
        <v>2.4359899999999999</v>
      </c>
      <c r="F134" s="87" t="s">
        <v>25</v>
      </c>
      <c r="G134" s="81" t="s">
        <v>157</v>
      </c>
      <c r="H134" s="81" t="s">
        <v>158</v>
      </c>
      <c r="I134" s="93">
        <v>0</v>
      </c>
      <c r="K134" s="87" t="s">
        <v>12</v>
      </c>
      <c r="L134" s="81" t="s">
        <v>682</v>
      </c>
      <c r="M134" s="81" t="s">
        <v>673</v>
      </c>
      <c r="N134" s="88" t="s">
        <v>683</v>
      </c>
    </row>
    <row r="135" spans="2:14" x14ac:dyDescent="0.25">
      <c r="B135" s="75" t="s">
        <v>26</v>
      </c>
      <c r="C135" s="76">
        <v>601.40099999999995</v>
      </c>
      <c r="D135" s="77">
        <v>3.20017</v>
      </c>
      <c r="F135" s="87" t="s">
        <v>26</v>
      </c>
      <c r="G135" s="81" t="s">
        <v>159</v>
      </c>
      <c r="H135" s="81" t="s">
        <v>160</v>
      </c>
      <c r="I135" s="93">
        <v>0</v>
      </c>
      <c r="K135" s="87" t="s">
        <v>13</v>
      </c>
      <c r="L135" s="81" t="s">
        <v>684</v>
      </c>
      <c r="M135" s="81" t="s">
        <v>673</v>
      </c>
      <c r="N135" s="88" t="s">
        <v>685</v>
      </c>
    </row>
    <row r="136" spans="2:14" x14ac:dyDescent="0.25">
      <c r="B136" s="75" t="s">
        <v>27</v>
      </c>
      <c r="C136" s="76">
        <v>633.03200000000004</v>
      </c>
      <c r="D136" s="77">
        <v>4.0099299999999998</v>
      </c>
      <c r="F136" s="87" t="s">
        <v>27</v>
      </c>
      <c r="G136" s="81" t="s">
        <v>161</v>
      </c>
      <c r="H136" s="81" t="s">
        <v>162</v>
      </c>
      <c r="I136" s="93">
        <v>0</v>
      </c>
      <c r="K136" s="87" t="s">
        <v>15</v>
      </c>
      <c r="L136" s="81" t="s">
        <v>686</v>
      </c>
      <c r="M136" s="81" t="s">
        <v>673</v>
      </c>
      <c r="N136" s="88" t="s">
        <v>687</v>
      </c>
    </row>
    <row r="137" spans="2:14" x14ac:dyDescent="0.25">
      <c r="B137" s="75" t="s">
        <v>28</v>
      </c>
      <c r="C137" s="76">
        <v>664.72500000000002</v>
      </c>
      <c r="D137" s="77">
        <v>4.8404199999999999</v>
      </c>
      <c r="F137" s="87" t="s">
        <v>28</v>
      </c>
      <c r="G137" s="81" t="s">
        <v>116</v>
      </c>
      <c r="H137" s="81" t="s">
        <v>117</v>
      </c>
      <c r="I137" s="93">
        <v>0</v>
      </c>
      <c r="K137" s="87" t="s">
        <v>16</v>
      </c>
      <c r="L137" s="81" t="s">
        <v>688</v>
      </c>
      <c r="M137" s="81" t="s">
        <v>673</v>
      </c>
      <c r="N137" s="88" t="s">
        <v>689</v>
      </c>
    </row>
    <row r="138" spans="2:14" x14ac:dyDescent="0.25">
      <c r="B138" s="75" t="s">
        <v>35</v>
      </c>
      <c r="C138" s="76"/>
      <c r="D138" s="77"/>
      <c r="F138" s="87"/>
      <c r="G138" s="81"/>
      <c r="H138" s="81"/>
      <c r="I138" s="93"/>
      <c r="K138" s="87" t="s">
        <v>17</v>
      </c>
      <c r="L138" s="81" t="s">
        <v>690</v>
      </c>
      <c r="M138" s="81" t="s">
        <v>673</v>
      </c>
      <c r="N138" s="88" t="s">
        <v>691</v>
      </c>
    </row>
    <row r="139" spans="2:14" x14ac:dyDescent="0.25">
      <c r="B139" s="75" t="s">
        <v>1</v>
      </c>
      <c r="C139" s="76"/>
      <c r="D139" s="77"/>
      <c r="F139" s="87" t="s">
        <v>35</v>
      </c>
      <c r="G139" s="81"/>
      <c r="H139" s="81"/>
      <c r="I139" s="93"/>
      <c r="K139" s="87" t="s">
        <v>18</v>
      </c>
      <c r="L139" s="81" t="s">
        <v>692</v>
      </c>
      <c r="M139" s="81" t="s">
        <v>673</v>
      </c>
      <c r="N139" s="88" t="s">
        <v>693</v>
      </c>
    </row>
    <row r="140" spans="2:14" x14ac:dyDescent="0.25">
      <c r="B140" s="75">
        <v>1</v>
      </c>
      <c r="C140" s="76"/>
      <c r="D140" s="77"/>
      <c r="F140" s="87" t="s">
        <v>1</v>
      </c>
      <c r="G140" s="81"/>
      <c r="H140" s="81"/>
      <c r="I140" s="93"/>
      <c r="K140" s="87" t="s">
        <v>19</v>
      </c>
      <c r="L140" s="81" t="s">
        <v>694</v>
      </c>
      <c r="M140" s="81" t="s">
        <v>673</v>
      </c>
      <c r="N140" s="88" t="s">
        <v>695</v>
      </c>
    </row>
    <row r="141" spans="2:14" x14ac:dyDescent="0.25">
      <c r="B141" s="75" t="s">
        <v>2</v>
      </c>
      <c r="C141" s="76"/>
      <c r="D141" s="77"/>
      <c r="F141" s="87">
        <v>1</v>
      </c>
      <c r="G141" s="81"/>
      <c r="H141" s="81"/>
      <c r="I141" s="93"/>
      <c r="K141" s="87" t="s">
        <v>20</v>
      </c>
      <c r="L141" s="81" t="s">
        <v>696</v>
      </c>
      <c r="M141" s="81" t="s">
        <v>673</v>
      </c>
      <c r="N141" s="88" t="s">
        <v>697</v>
      </c>
    </row>
    <row r="142" spans="2:14" x14ac:dyDescent="0.25">
      <c r="B142" s="75">
        <v>5</v>
      </c>
      <c r="C142" s="76"/>
      <c r="D142" s="77"/>
      <c r="F142" s="87" t="s">
        <v>2</v>
      </c>
      <c r="G142" s="81"/>
      <c r="H142" s="81"/>
      <c r="I142" s="93"/>
      <c r="K142" s="87" t="s">
        <v>21</v>
      </c>
      <c r="L142" s="81" t="s">
        <v>698</v>
      </c>
      <c r="M142" s="81" t="s">
        <v>673</v>
      </c>
      <c r="N142" s="88" t="s">
        <v>699</v>
      </c>
    </row>
    <row r="143" spans="2:14" x14ac:dyDescent="0.25">
      <c r="B143" s="75" t="s">
        <v>3</v>
      </c>
      <c r="C143" s="76"/>
      <c r="D143" s="77"/>
      <c r="F143" s="87">
        <v>5</v>
      </c>
      <c r="G143" s="81"/>
      <c r="H143" s="81"/>
      <c r="I143" s="93"/>
      <c r="K143" s="87" t="s">
        <v>22</v>
      </c>
      <c r="L143" s="81" t="s">
        <v>700</v>
      </c>
      <c r="M143" s="81" t="s">
        <v>673</v>
      </c>
      <c r="N143" s="88" t="s">
        <v>701</v>
      </c>
    </row>
    <row r="144" spans="2:14" x14ac:dyDescent="0.25">
      <c r="B144" s="75">
        <v>1</v>
      </c>
      <c r="C144" s="76"/>
      <c r="D144" s="77"/>
      <c r="F144" s="87" t="s">
        <v>3</v>
      </c>
      <c r="G144" s="81"/>
      <c r="H144" s="81"/>
      <c r="I144" s="93"/>
      <c r="K144" s="87" t="s">
        <v>23</v>
      </c>
      <c r="L144" s="81" t="s">
        <v>702</v>
      </c>
      <c r="M144" s="81" t="s">
        <v>673</v>
      </c>
      <c r="N144" s="88" t="s">
        <v>703</v>
      </c>
    </row>
    <row r="145" spans="2:14" x14ac:dyDescent="0.25">
      <c r="B145" s="75" t="s">
        <v>4</v>
      </c>
      <c r="C145" s="76"/>
      <c r="D145" s="77"/>
      <c r="F145" s="87">
        <v>1</v>
      </c>
      <c r="G145" s="81"/>
      <c r="H145" s="81"/>
      <c r="I145" s="93"/>
      <c r="K145" s="87" t="s">
        <v>24</v>
      </c>
      <c r="L145" s="81" t="s">
        <v>704</v>
      </c>
      <c r="M145" s="81" t="s">
        <v>673</v>
      </c>
      <c r="N145" s="88" t="s">
        <v>705</v>
      </c>
    </row>
    <row r="146" spans="2:14" x14ac:dyDescent="0.25">
      <c r="B146" s="75" t="s">
        <v>71</v>
      </c>
      <c r="C146" s="76">
        <v>6.4736299999999997E-2</v>
      </c>
      <c r="D146" s="77">
        <v>0</v>
      </c>
      <c r="F146" s="87" t="s">
        <v>4</v>
      </c>
      <c r="G146" s="81"/>
      <c r="H146" s="81"/>
      <c r="I146" s="93"/>
      <c r="K146" s="87" t="s">
        <v>25</v>
      </c>
      <c r="L146" s="81" t="s">
        <v>706</v>
      </c>
      <c r="M146" s="81" t="s">
        <v>673</v>
      </c>
      <c r="N146" s="88" t="s">
        <v>707</v>
      </c>
    </row>
    <row r="147" spans="2:14" x14ac:dyDescent="0.25">
      <c r="B147" s="75" t="s">
        <v>5</v>
      </c>
      <c r="C147" s="76"/>
      <c r="D147" s="77"/>
      <c r="F147" s="87" t="s">
        <v>71</v>
      </c>
      <c r="G147" s="81" t="s">
        <v>177</v>
      </c>
      <c r="H147" s="81">
        <v>0</v>
      </c>
      <c r="I147" s="93"/>
      <c r="K147" s="87" t="s">
        <v>26</v>
      </c>
      <c r="L147" s="81" t="s">
        <v>708</v>
      </c>
      <c r="M147" s="81" t="s">
        <v>673</v>
      </c>
      <c r="N147" s="88" t="s">
        <v>709</v>
      </c>
    </row>
    <row r="148" spans="2:14" x14ac:dyDescent="0.25">
      <c r="B148" s="75" t="s">
        <v>72</v>
      </c>
      <c r="C148" s="76">
        <v>-4.9702900000000001E-2</v>
      </c>
      <c r="D148" s="77">
        <v>0</v>
      </c>
      <c r="F148" s="87" t="s">
        <v>5</v>
      </c>
      <c r="G148" s="81"/>
      <c r="H148" s="81"/>
      <c r="I148" s="93"/>
      <c r="K148" s="87" t="s">
        <v>27</v>
      </c>
      <c r="L148" s="81" t="s">
        <v>710</v>
      </c>
      <c r="M148" s="81" t="s">
        <v>673</v>
      </c>
      <c r="N148" s="88" t="s">
        <v>711</v>
      </c>
    </row>
    <row r="149" spans="2:14" x14ac:dyDescent="0.25">
      <c r="B149" s="75" t="s">
        <v>6</v>
      </c>
      <c r="C149" s="76"/>
      <c r="D149" s="77"/>
      <c r="F149" s="87" t="s">
        <v>72</v>
      </c>
      <c r="G149" s="81" t="s">
        <v>178</v>
      </c>
      <c r="H149" s="81">
        <v>0</v>
      </c>
      <c r="I149" s="93"/>
      <c r="K149" s="87" t="s">
        <v>28</v>
      </c>
      <c r="L149" s="81" t="s">
        <v>712</v>
      </c>
      <c r="M149" s="81" t="s">
        <v>673</v>
      </c>
      <c r="N149" s="88">
        <v>0</v>
      </c>
    </row>
    <row r="150" spans="2:14" x14ac:dyDescent="0.25">
      <c r="B150" s="75" t="s">
        <v>7</v>
      </c>
      <c r="C150" s="76">
        <v>40.004899999999999</v>
      </c>
      <c r="D150" s="77">
        <v>0.24521999999999999</v>
      </c>
      <c r="F150" s="87" t="s">
        <v>6</v>
      </c>
      <c r="G150" s="81"/>
      <c r="H150" s="81"/>
      <c r="I150" s="93"/>
      <c r="K150" s="87"/>
      <c r="L150" s="81"/>
      <c r="M150" s="81"/>
      <c r="N150" s="88"/>
    </row>
    <row r="151" spans="2:14" x14ac:dyDescent="0.25">
      <c r="B151" s="75" t="s">
        <v>8</v>
      </c>
      <c r="C151" s="76">
        <v>41.184399999999997</v>
      </c>
      <c r="D151" s="77">
        <v>61.079599999999999</v>
      </c>
      <c r="F151" s="87" t="s">
        <v>7</v>
      </c>
      <c r="G151" s="81" t="s">
        <v>179</v>
      </c>
      <c r="H151" s="81" t="s">
        <v>180</v>
      </c>
      <c r="I151" s="93">
        <v>0</v>
      </c>
      <c r="K151" s="87" t="s">
        <v>36</v>
      </c>
      <c r="L151" s="81"/>
      <c r="M151" s="81"/>
      <c r="N151" s="88"/>
    </row>
    <row r="152" spans="2:14" x14ac:dyDescent="0.25">
      <c r="B152" s="75" t="s">
        <v>9</v>
      </c>
      <c r="C152" s="76">
        <v>42.361800000000002</v>
      </c>
      <c r="D152" s="77">
        <v>121.914</v>
      </c>
      <c r="F152" s="87" t="s">
        <v>8</v>
      </c>
      <c r="G152" s="81" t="s">
        <v>181</v>
      </c>
      <c r="H152" s="81" t="s">
        <v>182</v>
      </c>
      <c r="I152" s="93">
        <v>0</v>
      </c>
      <c r="K152" s="87" t="s">
        <v>1</v>
      </c>
      <c r="L152" s="81"/>
      <c r="M152" s="81"/>
      <c r="N152" s="88"/>
    </row>
    <row r="153" spans="2:14" x14ac:dyDescent="0.25">
      <c r="B153" s="75" t="s">
        <v>10</v>
      </c>
      <c r="C153" s="76">
        <v>43.5366</v>
      </c>
      <c r="D153" s="77">
        <v>182.74799999999999</v>
      </c>
      <c r="F153" s="87" t="s">
        <v>9</v>
      </c>
      <c r="G153" s="81" t="s">
        <v>183</v>
      </c>
      <c r="H153" s="81" t="s">
        <v>184</v>
      </c>
      <c r="I153" s="93">
        <v>0</v>
      </c>
      <c r="K153" s="87">
        <v>2</v>
      </c>
      <c r="L153" s="81"/>
      <c r="M153" s="81"/>
      <c r="N153" s="88"/>
    </row>
    <row r="154" spans="2:14" x14ac:dyDescent="0.25">
      <c r="B154" s="75" t="s">
        <v>11</v>
      </c>
      <c r="C154" s="76">
        <v>44.708399999999997</v>
      </c>
      <c r="D154" s="77">
        <v>243.583</v>
      </c>
      <c r="F154" s="87" t="s">
        <v>10</v>
      </c>
      <c r="G154" s="81" t="s">
        <v>185</v>
      </c>
      <c r="H154" s="81" t="s">
        <v>186</v>
      </c>
      <c r="I154" s="93">
        <v>0</v>
      </c>
      <c r="K154" s="87" t="s">
        <v>2</v>
      </c>
      <c r="L154" s="81"/>
      <c r="M154" s="81"/>
      <c r="N154" s="88"/>
    </row>
    <row r="155" spans="2:14" x14ac:dyDescent="0.25">
      <c r="B155" s="75" t="s">
        <v>12</v>
      </c>
      <c r="C155" s="76">
        <v>45.876899999999999</v>
      </c>
      <c r="D155" s="77">
        <v>304.41699999999997</v>
      </c>
      <c r="F155" s="87" t="s">
        <v>11</v>
      </c>
      <c r="G155" s="81" t="s">
        <v>187</v>
      </c>
      <c r="H155" s="81" t="s">
        <v>188</v>
      </c>
      <c r="I155" s="93">
        <v>0</v>
      </c>
      <c r="K155" s="87">
        <v>5</v>
      </c>
      <c r="L155" s="81"/>
      <c r="M155" s="81"/>
      <c r="N155" s="88"/>
    </row>
    <row r="156" spans="2:14" x14ac:dyDescent="0.25">
      <c r="B156" s="75" t="s">
        <v>13</v>
      </c>
      <c r="C156" s="76">
        <v>47.0413</v>
      </c>
      <c r="D156" s="77">
        <v>365.25200000000001</v>
      </c>
      <c r="F156" s="87" t="s">
        <v>12</v>
      </c>
      <c r="G156" s="81" t="s">
        <v>189</v>
      </c>
      <c r="H156" s="81" t="s">
        <v>190</v>
      </c>
      <c r="I156" s="93">
        <v>0</v>
      </c>
      <c r="K156" s="87" t="s">
        <v>3</v>
      </c>
      <c r="L156" s="81"/>
      <c r="M156" s="81"/>
      <c r="N156" s="88"/>
    </row>
    <row r="157" spans="2:14" x14ac:dyDescent="0.25">
      <c r="B157" s="75" t="s">
        <v>14</v>
      </c>
      <c r="C157" s="76"/>
      <c r="D157" s="77"/>
      <c r="F157" s="87" t="s">
        <v>13</v>
      </c>
      <c r="G157" s="81" t="s">
        <v>191</v>
      </c>
      <c r="H157" s="81" t="s">
        <v>192</v>
      </c>
      <c r="I157" s="93">
        <v>0</v>
      </c>
      <c r="K157" s="87">
        <v>1</v>
      </c>
      <c r="L157" s="81"/>
      <c r="M157" s="81"/>
      <c r="N157" s="88"/>
    </row>
    <row r="158" spans="2:14" x14ac:dyDescent="0.25">
      <c r="B158" s="75" t="s">
        <v>7</v>
      </c>
      <c r="C158" s="76">
        <v>47.0413</v>
      </c>
      <c r="D158" s="77">
        <v>365.25200000000001</v>
      </c>
      <c r="F158" s="87" t="s">
        <v>14</v>
      </c>
      <c r="G158" s="81"/>
      <c r="H158" s="81"/>
      <c r="I158" s="93"/>
      <c r="K158" s="87" t="s">
        <v>4</v>
      </c>
      <c r="L158" s="81"/>
      <c r="M158" s="81"/>
      <c r="N158" s="88"/>
    </row>
    <row r="159" spans="2:14" x14ac:dyDescent="0.25">
      <c r="B159" s="75" t="s">
        <v>8</v>
      </c>
      <c r="C159" s="76">
        <v>69.291399999999996</v>
      </c>
      <c r="D159" s="77">
        <v>365.25099999999998</v>
      </c>
      <c r="F159" s="87" t="s">
        <v>7</v>
      </c>
      <c r="G159" s="81" t="s">
        <v>191</v>
      </c>
      <c r="H159" s="81" t="s">
        <v>192</v>
      </c>
      <c r="I159" s="93">
        <v>0</v>
      </c>
      <c r="K159" s="87" t="s">
        <v>833</v>
      </c>
      <c r="L159" s="81" t="s">
        <v>834</v>
      </c>
      <c r="M159" s="81" t="s">
        <v>835</v>
      </c>
      <c r="N159" s="88"/>
    </row>
    <row r="160" spans="2:14" x14ac:dyDescent="0.25">
      <c r="B160" s="75" t="s">
        <v>9</v>
      </c>
      <c r="C160" s="76">
        <v>89.032600000000002</v>
      </c>
      <c r="D160" s="77">
        <v>365.25099999999998</v>
      </c>
      <c r="F160" s="87" t="s">
        <v>8</v>
      </c>
      <c r="G160" s="81" t="s">
        <v>193</v>
      </c>
      <c r="H160" s="81" t="s">
        <v>194</v>
      </c>
      <c r="I160" s="93">
        <v>0</v>
      </c>
      <c r="K160" s="87" t="s">
        <v>5</v>
      </c>
      <c r="L160" s="81"/>
      <c r="M160" s="81"/>
      <c r="N160" s="88"/>
    </row>
    <row r="161" spans="2:14" x14ac:dyDescent="0.25">
      <c r="B161" s="75" t="s">
        <v>10</v>
      </c>
      <c r="C161" s="76">
        <v>107.02500000000001</v>
      </c>
      <c r="D161" s="77">
        <v>365.25</v>
      </c>
      <c r="F161" s="87" t="s">
        <v>9</v>
      </c>
      <c r="G161" s="81" t="s">
        <v>195</v>
      </c>
      <c r="H161" s="81" t="s">
        <v>194</v>
      </c>
      <c r="I161" s="93">
        <v>0</v>
      </c>
      <c r="K161" s="87">
        <v>0</v>
      </c>
      <c r="L161" s="81">
        <v>0</v>
      </c>
      <c r="M161" s="81">
        <v>0</v>
      </c>
      <c r="N161" s="88"/>
    </row>
    <row r="162" spans="2:14" x14ac:dyDescent="0.25">
      <c r="B162" s="75" t="s">
        <v>11</v>
      </c>
      <c r="C162" s="76">
        <v>123.898</v>
      </c>
      <c r="D162" s="77">
        <v>365.25</v>
      </c>
      <c r="F162" s="87" t="s">
        <v>10</v>
      </c>
      <c r="G162" s="81" t="s">
        <v>196</v>
      </c>
      <c r="H162" s="81" t="s">
        <v>197</v>
      </c>
      <c r="I162" s="93">
        <v>0</v>
      </c>
      <c r="K162" s="87" t="s">
        <v>6</v>
      </c>
      <c r="L162" s="81"/>
      <c r="M162" s="81"/>
      <c r="N162" s="88"/>
    </row>
    <row r="163" spans="2:14" x14ac:dyDescent="0.25">
      <c r="B163" s="75" t="s">
        <v>12</v>
      </c>
      <c r="C163" s="76">
        <v>140.13</v>
      </c>
      <c r="D163" s="77">
        <v>365.24900000000002</v>
      </c>
      <c r="F163" s="87" t="s">
        <v>11</v>
      </c>
      <c r="G163" s="81" t="s">
        <v>198</v>
      </c>
      <c r="H163" s="81" t="s">
        <v>197</v>
      </c>
      <c r="I163" s="93">
        <v>0</v>
      </c>
      <c r="K163" s="87" t="s">
        <v>7</v>
      </c>
      <c r="L163" s="81">
        <v>650</v>
      </c>
      <c r="M163" s="81" t="s">
        <v>788</v>
      </c>
      <c r="N163" s="88">
        <v>0</v>
      </c>
    </row>
    <row r="164" spans="2:14" x14ac:dyDescent="0.25">
      <c r="B164" s="75" t="s">
        <v>13</v>
      </c>
      <c r="C164" s="76">
        <v>156.05799999999999</v>
      </c>
      <c r="D164" s="77">
        <v>365.24900000000002</v>
      </c>
      <c r="F164" s="87" t="s">
        <v>12</v>
      </c>
      <c r="G164" s="81" t="s">
        <v>199</v>
      </c>
      <c r="H164" s="81" t="s">
        <v>200</v>
      </c>
      <c r="I164" s="93">
        <v>0</v>
      </c>
      <c r="K164" s="87" t="s">
        <v>8</v>
      </c>
      <c r="L164" s="81">
        <v>650</v>
      </c>
      <c r="M164" s="81" t="s">
        <v>836</v>
      </c>
      <c r="N164" s="88">
        <v>0</v>
      </c>
    </row>
    <row r="165" spans="2:14" x14ac:dyDescent="0.25">
      <c r="B165" s="75" t="s">
        <v>15</v>
      </c>
      <c r="C165" s="76">
        <v>171.89099999999999</v>
      </c>
      <c r="D165" s="77">
        <v>365.24799999999999</v>
      </c>
      <c r="F165" s="87" t="s">
        <v>13</v>
      </c>
      <c r="G165" s="81" t="s">
        <v>201</v>
      </c>
      <c r="H165" s="81" t="s">
        <v>200</v>
      </c>
      <c r="I165" s="93">
        <v>0</v>
      </c>
      <c r="K165" s="87" t="s">
        <v>9</v>
      </c>
      <c r="L165" s="81">
        <v>650</v>
      </c>
      <c r="M165" s="81" t="s">
        <v>837</v>
      </c>
      <c r="N165" s="88">
        <v>0</v>
      </c>
    </row>
    <row r="166" spans="2:14" x14ac:dyDescent="0.25">
      <c r="B166" s="75" t="s">
        <v>16</v>
      </c>
      <c r="C166" s="76">
        <v>187.751</v>
      </c>
      <c r="D166" s="77">
        <v>365.24799999999999</v>
      </c>
      <c r="F166" s="87" t="s">
        <v>15</v>
      </c>
      <c r="G166" s="81" t="s">
        <v>202</v>
      </c>
      <c r="H166" s="81" t="s">
        <v>203</v>
      </c>
      <c r="I166" s="93">
        <v>0</v>
      </c>
      <c r="K166" s="87" t="s">
        <v>10</v>
      </c>
      <c r="L166" s="81">
        <v>650</v>
      </c>
      <c r="M166" s="81" t="s">
        <v>834</v>
      </c>
      <c r="N166" s="88">
        <v>0</v>
      </c>
    </row>
    <row r="167" spans="2:14" x14ac:dyDescent="0.25">
      <c r="B167" s="75" t="s">
        <v>17</v>
      </c>
      <c r="C167" s="76">
        <v>203.69200000000001</v>
      </c>
      <c r="D167" s="77">
        <v>365.24799999999999</v>
      </c>
      <c r="F167" s="87" t="s">
        <v>16</v>
      </c>
      <c r="G167" s="81" t="s">
        <v>204</v>
      </c>
      <c r="H167" s="81" t="s">
        <v>203</v>
      </c>
      <c r="I167" s="93">
        <v>0</v>
      </c>
      <c r="K167" s="87" t="s">
        <v>11</v>
      </c>
      <c r="L167" s="81">
        <v>650</v>
      </c>
      <c r="M167" s="81">
        <v>1173</v>
      </c>
      <c r="N167" s="88">
        <v>0</v>
      </c>
    </row>
    <row r="168" spans="2:14" x14ac:dyDescent="0.25">
      <c r="B168" s="75" t="s">
        <v>18</v>
      </c>
      <c r="C168" s="76">
        <v>219.73599999999999</v>
      </c>
      <c r="D168" s="77">
        <v>365.24700000000001</v>
      </c>
      <c r="F168" s="87" t="s">
        <v>17</v>
      </c>
      <c r="G168" s="81" t="s">
        <v>205</v>
      </c>
      <c r="H168" s="81" t="s">
        <v>203</v>
      </c>
      <c r="I168" s="93">
        <v>0</v>
      </c>
      <c r="K168" s="87" t="s">
        <v>12</v>
      </c>
      <c r="L168" s="81">
        <v>650</v>
      </c>
      <c r="M168" s="81" t="s">
        <v>838</v>
      </c>
      <c r="N168" s="88">
        <v>0</v>
      </c>
    </row>
    <row r="169" spans="2:14" x14ac:dyDescent="0.25">
      <c r="B169" s="75" t="s">
        <v>19</v>
      </c>
      <c r="C169" s="76">
        <v>235.87799999999999</v>
      </c>
      <c r="D169" s="77">
        <v>365.24700000000001</v>
      </c>
      <c r="F169" s="87" t="s">
        <v>18</v>
      </c>
      <c r="G169" s="81" t="s">
        <v>206</v>
      </c>
      <c r="H169" s="81" t="s">
        <v>207</v>
      </c>
      <c r="I169" s="93">
        <v>0</v>
      </c>
      <c r="K169" s="87" t="s">
        <v>13</v>
      </c>
      <c r="L169" s="81">
        <v>650</v>
      </c>
      <c r="M169" s="81" t="s">
        <v>839</v>
      </c>
      <c r="N169" s="88">
        <v>0</v>
      </c>
    </row>
    <row r="170" spans="2:14" x14ac:dyDescent="0.25">
      <c r="B170" s="75" t="s">
        <v>20</v>
      </c>
      <c r="C170" s="76">
        <v>252.10599999999999</v>
      </c>
      <c r="D170" s="77">
        <v>365.24599999999998</v>
      </c>
      <c r="F170" s="87" t="s">
        <v>19</v>
      </c>
      <c r="G170" s="81" t="s">
        <v>208</v>
      </c>
      <c r="H170" s="81" t="s">
        <v>207</v>
      </c>
      <c r="I170" s="93">
        <v>0</v>
      </c>
      <c r="K170" s="87" t="s">
        <v>14</v>
      </c>
      <c r="L170" s="81"/>
      <c r="M170" s="81"/>
      <c r="N170" s="88"/>
    </row>
    <row r="171" spans="2:14" x14ac:dyDescent="0.25">
      <c r="B171" s="75" t="s">
        <v>21</v>
      </c>
      <c r="C171" s="76">
        <v>268.40499999999997</v>
      </c>
      <c r="D171" s="77">
        <v>365.24599999999998</v>
      </c>
      <c r="F171" s="87" t="s">
        <v>20</v>
      </c>
      <c r="G171" s="81" t="s">
        <v>209</v>
      </c>
      <c r="H171" s="81" t="s">
        <v>210</v>
      </c>
      <c r="I171" s="93">
        <v>0</v>
      </c>
      <c r="K171" s="87" t="s">
        <v>7</v>
      </c>
      <c r="L171" s="81">
        <v>650</v>
      </c>
      <c r="M171" s="81" t="s">
        <v>839</v>
      </c>
      <c r="N171" s="88">
        <v>0</v>
      </c>
    </row>
    <row r="172" spans="2:14" x14ac:dyDescent="0.25">
      <c r="B172" s="75" t="s">
        <v>22</v>
      </c>
      <c r="C172" s="76">
        <v>284.76</v>
      </c>
      <c r="D172" s="77">
        <v>365.24599999999998</v>
      </c>
      <c r="F172" s="87" t="s">
        <v>21</v>
      </c>
      <c r="G172" s="81" t="s">
        <v>211</v>
      </c>
      <c r="H172" s="81" t="s">
        <v>210</v>
      </c>
      <c r="I172" s="93">
        <v>0</v>
      </c>
      <c r="K172" s="87" t="s">
        <v>8</v>
      </c>
      <c r="L172" s="81" t="s">
        <v>840</v>
      </c>
      <c r="M172" s="81" t="s">
        <v>839</v>
      </c>
      <c r="N172" s="88" t="s">
        <v>841</v>
      </c>
    </row>
    <row r="173" spans="2:14" x14ac:dyDescent="0.25">
      <c r="B173" s="75" t="s">
        <v>23</v>
      </c>
      <c r="C173" s="76">
        <v>301.15899999999999</v>
      </c>
      <c r="D173" s="77">
        <v>365.245</v>
      </c>
      <c r="F173" s="87" t="s">
        <v>22</v>
      </c>
      <c r="G173" s="81" t="s">
        <v>212</v>
      </c>
      <c r="H173" s="81" t="s">
        <v>210</v>
      </c>
      <c r="I173" s="93">
        <v>0</v>
      </c>
      <c r="K173" s="87" t="s">
        <v>9</v>
      </c>
      <c r="L173" s="81" t="s">
        <v>842</v>
      </c>
      <c r="M173" s="81" t="s">
        <v>839</v>
      </c>
      <c r="N173" s="88" t="s">
        <v>843</v>
      </c>
    </row>
    <row r="174" spans="2:14" x14ac:dyDescent="0.25">
      <c r="B174" s="75" t="s">
        <v>24</v>
      </c>
      <c r="C174" s="76">
        <v>317.59300000000002</v>
      </c>
      <c r="D174" s="77">
        <v>365.245</v>
      </c>
      <c r="F174" s="87" t="s">
        <v>23</v>
      </c>
      <c r="G174" s="81" t="s">
        <v>213</v>
      </c>
      <c r="H174" s="81" t="s">
        <v>214</v>
      </c>
      <c r="I174" s="93">
        <v>0</v>
      </c>
      <c r="K174" s="87" t="s">
        <v>10</v>
      </c>
      <c r="L174" s="81" t="s">
        <v>844</v>
      </c>
      <c r="M174" s="81" t="s">
        <v>839</v>
      </c>
      <c r="N174" s="88" t="s">
        <v>845</v>
      </c>
    </row>
    <row r="175" spans="2:14" x14ac:dyDescent="0.25">
      <c r="B175" s="75" t="s">
        <v>25</v>
      </c>
      <c r="C175" s="76">
        <v>334.05599999999998</v>
      </c>
      <c r="D175" s="77">
        <v>365.24400000000003</v>
      </c>
      <c r="F175" s="87" t="s">
        <v>24</v>
      </c>
      <c r="G175" s="81" t="s">
        <v>215</v>
      </c>
      <c r="H175" s="81" t="s">
        <v>214</v>
      </c>
      <c r="I175" s="93">
        <v>0</v>
      </c>
      <c r="K175" s="87" t="s">
        <v>11</v>
      </c>
      <c r="L175" s="81" t="s">
        <v>846</v>
      </c>
      <c r="M175" s="81" t="s">
        <v>839</v>
      </c>
      <c r="N175" s="88" t="s">
        <v>847</v>
      </c>
    </row>
    <row r="176" spans="2:14" x14ac:dyDescent="0.25">
      <c r="B176" s="75" t="s">
        <v>26</v>
      </c>
      <c r="C176" s="76">
        <v>350.54599999999999</v>
      </c>
      <c r="D176" s="77">
        <v>365.24400000000003</v>
      </c>
      <c r="F176" s="87" t="s">
        <v>25</v>
      </c>
      <c r="G176" s="81" t="s">
        <v>216</v>
      </c>
      <c r="H176" s="81" t="s">
        <v>217</v>
      </c>
      <c r="I176" s="93">
        <v>0</v>
      </c>
      <c r="K176" s="87" t="s">
        <v>12</v>
      </c>
      <c r="L176" s="81" t="s">
        <v>848</v>
      </c>
      <c r="M176" s="81" t="s">
        <v>839</v>
      </c>
      <c r="N176" s="88" t="s">
        <v>849</v>
      </c>
    </row>
    <row r="177" spans="2:14" x14ac:dyDescent="0.25">
      <c r="B177" s="75" t="s">
        <v>27</v>
      </c>
      <c r="C177" s="76">
        <v>367.06200000000001</v>
      </c>
      <c r="D177" s="77">
        <v>365.24400000000003</v>
      </c>
      <c r="F177" s="87" t="s">
        <v>26</v>
      </c>
      <c r="G177" s="81" t="s">
        <v>218</v>
      </c>
      <c r="H177" s="81" t="s">
        <v>217</v>
      </c>
      <c r="I177" s="93">
        <v>0</v>
      </c>
      <c r="K177" s="87" t="s">
        <v>13</v>
      </c>
      <c r="L177" s="81" t="s">
        <v>850</v>
      </c>
      <c r="M177" s="81" t="s">
        <v>839</v>
      </c>
      <c r="N177" s="88" t="s">
        <v>851</v>
      </c>
    </row>
    <row r="178" spans="2:14" x14ac:dyDescent="0.25">
      <c r="B178" s="75" t="s">
        <v>28</v>
      </c>
      <c r="C178" s="76">
        <v>383.60599999999999</v>
      </c>
      <c r="D178" s="77">
        <v>365.24299999999999</v>
      </c>
      <c r="F178" s="87" t="s">
        <v>27</v>
      </c>
      <c r="G178" s="81" t="s">
        <v>219</v>
      </c>
      <c r="H178" s="81" t="s">
        <v>217</v>
      </c>
      <c r="I178" s="93">
        <v>0</v>
      </c>
      <c r="K178" s="87" t="s">
        <v>15</v>
      </c>
      <c r="L178" s="81" t="s">
        <v>852</v>
      </c>
      <c r="M178" s="81" t="s">
        <v>839</v>
      </c>
      <c r="N178" s="88" t="s">
        <v>853</v>
      </c>
    </row>
    <row r="179" spans="2:14" x14ac:dyDescent="0.25">
      <c r="B179" s="75" t="s">
        <v>29</v>
      </c>
      <c r="C179" s="76"/>
      <c r="D179" s="77"/>
      <c r="F179" s="87" t="s">
        <v>28</v>
      </c>
      <c r="G179" s="81" t="s">
        <v>220</v>
      </c>
      <c r="H179" s="81" t="s">
        <v>221</v>
      </c>
      <c r="I179" s="93">
        <v>0</v>
      </c>
      <c r="K179" s="87" t="s">
        <v>16</v>
      </c>
      <c r="L179" s="81" t="s">
        <v>854</v>
      </c>
      <c r="M179" s="81" t="s">
        <v>839</v>
      </c>
      <c r="N179" s="88" t="s">
        <v>855</v>
      </c>
    </row>
    <row r="180" spans="2:14" x14ac:dyDescent="0.25">
      <c r="B180" s="75" t="s">
        <v>7</v>
      </c>
      <c r="C180" s="76">
        <v>520.99699999999996</v>
      </c>
      <c r="D180" s="77">
        <v>0.24521999999999999</v>
      </c>
      <c r="F180" s="87" t="s">
        <v>29</v>
      </c>
      <c r="G180" s="81"/>
      <c r="H180" s="81"/>
      <c r="I180" s="93"/>
      <c r="K180" s="87" t="s">
        <v>17</v>
      </c>
      <c r="L180" s="81" t="s">
        <v>856</v>
      </c>
      <c r="M180" s="81" t="s">
        <v>839</v>
      </c>
      <c r="N180" s="88" t="s">
        <v>857</v>
      </c>
    </row>
    <row r="181" spans="2:14" x14ac:dyDescent="0.25">
      <c r="B181" s="75" t="s">
        <v>8</v>
      </c>
      <c r="C181" s="76">
        <v>498.09800000000001</v>
      </c>
      <c r="D181" s="77">
        <v>61.078099999999999</v>
      </c>
      <c r="F181" s="87" t="s">
        <v>7</v>
      </c>
      <c r="G181" s="81" t="s">
        <v>222</v>
      </c>
      <c r="H181" s="81" t="s">
        <v>180</v>
      </c>
      <c r="I181" s="93">
        <v>0</v>
      </c>
      <c r="K181" s="87" t="s">
        <v>18</v>
      </c>
      <c r="L181" s="81" t="s">
        <v>858</v>
      </c>
      <c r="M181" s="81" t="s">
        <v>839</v>
      </c>
      <c r="N181" s="88" t="s">
        <v>859</v>
      </c>
    </row>
    <row r="182" spans="2:14" x14ac:dyDescent="0.25">
      <c r="B182" s="75" t="s">
        <v>9</v>
      </c>
      <c r="C182" s="76">
        <v>475.19900000000001</v>
      </c>
      <c r="D182" s="77">
        <v>121.911</v>
      </c>
      <c r="F182" s="87" t="s">
        <v>8</v>
      </c>
      <c r="G182" s="81" t="s">
        <v>223</v>
      </c>
      <c r="H182" s="81" t="s">
        <v>224</v>
      </c>
      <c r="I182" s="93">
        <v>0</v>
      </c>
      <c r="K182" s="87" t="s">
        <v>19</v>
      </c>
      <c r="L182" s="81" t="s">
        <v>860</v>
      </c>
      <c r="M182" s="81" t="s">
        <v>839</v>
      </c>
      <c r="N182" s="88" t="s">
        <v>861</v>
      </c>
    </row>
    <row r="183" spans="2:14" x14ac:dyDescent="0.25">
      <c r="B183" s="75" t="s">
        <v>10</v>
      </c>
      <c r="C183" s="76">
        <v>452.30099999999999</v>
      </c>
      <c r="D183" s="77">
        <v>182.744</v>
      </c>
      <c r="F183" s="87" t="s">
        <v>9</v>
      </c>
      <c r="G183" s="81" t="s">
        <v>225</v>
      </c>
      <c r="H183" s="81" t="s">
        <v>226</v>
      </c>
      <c r="I183" s="93">
        <v>0</v>
      </c>
      <c r="K183" s="87" t="s">
        <v>20</v>
      </c>
      <c r="L183" s="81" t="s">
        <v>862</v>
      </c>
      <c r="M183" s="81" t="s">
        <v>839</v>
      </c>
      <c r="N183" s="88" t="s">
        <v>863</v>
      </c>
    </row>
    <row r="184" spans="2:14" x14ac:dyDescent="0.25">
      <c r="B184" s="75" t="s">
        <v>11</v>
      </c>
      <c r="C184" s="76">
        <v>429.40199999999999</v>
      </c>
      <c r="D184" s="77">
        <v>243.577</v>
      </c>
      <c r="F184" s="87" t="s">
        <v>10</v>
      </c>
      <c r="G184" s="81" t="s">
        <v>227</v>
      </c>
      <c r="H184" s="81" t="s">
        <v>228</v>
      </c>
      <c r="I184" s="93">
        <v>0</v>
      </c>
      <c r="K184" s="87" t="s">
        <v>21</v>
      </c>
      <c r="L184" s="81" t="s">
        <v>864</v>
      </c>
      <c r="M184" s="81" t="s">
        <v>839</v>
      </c>
      <c r="N184" s="88" t="s">
        <v>865</v>
      </c>
    </row>
    <row r="185" spans="2:14" x14ac:dyDescent="0.25">
      <c r="B185" s="75" t="s">
        <v>12</v>
      </c>
      <c r="C185" s="76">
        <v>406.50400000000002</v>
      </c>
      <c r="D185" s="77">
        <v>304.41000000000003</v>
      </c>
      <c r="F185" s="87" t="s">
        <v>11</v>
      </c>
      <c r="G185" s="81" t="s">
        <v>229</v>
      </c>
      <c r="H185" s="81" t="s">
        <v>230</v>
      </c>
      <c r="I185" s="93">
        <v>0</v>
      </c>
      <c r="K185" s="87" t="s">
        <v>22</v>
      </c>
      <c r="L185" s="81" t="s">
        <v>866</v>
      </c>
      <c r="M185" s="81" t="s">
        <v>839</v>
      </c>
      <c r="N185" s="88" t="s">
        <v>867</v>
      </c>
    </row>
    <row r="186" spans="2:14" x14ac:dyDescent="0.25">
      <c r="B186" s="75" t="s">
        <v>13</v>
      </c>
      <c r="C186" s="76">
        <v>383.60599999999999</v>
      </c>
      <c r="D186" s="77">
        <v>365.24299999999999</v>
      </c>
      <c r="F186" s="87" t="s">
        <v>12</v>
      </c>
      <c r="G186" s="81" t="s">
        <v>231</v>
      </c>
      <c r="H186" s="81" t="s">
        <v>232</v>
      </c>
      <c r="I186" s="93">
        <v>0</v>
      </c>
      <c r="K186" s="87" t="s">
        <v>23</v>
      </c>
      <c r="L186" s="81" t="s">
        <v>868</v>
      </c>
      <c r="M186" s="81" t="s">
        <v>839</v>
      </c>
      <c r="N186" s="88" t="s">
        <v>869</v>
      </c>
    </row>
    <row r="187" spans="2:14" x14ac:dyDescent="0.25">
      <c r="B187" s="75" t="s">
        <v>30</v>
      </c>
      <c r="C187" s="76"/>
      <c r="D187" s="77"/>
      <c r="F187" s="87" t="s">
        <v>13</v>
      </c>
      <c r="G187" s="81" t="s">
        <v>220</v>
      </c>
      <c r="H187" s="81" t="s">
        <v>221</v>
      </c>
      <c r="I187" s="93">
        <v>0</v>
      </c>
      <c r="K187" s="87" t="s">
        <v>24</v>
      </c>
      <c r="L187" s="81" t="s">
        <v>870</v>
      </c>
      <c r="M187" s="81" t="s">
        <v>839</v>
      </c>
      <c r="N187" s="88" t="s">
        <v>871</v>
      </c>
    </row>
    <row r="188" spans="2:14" x14ac:dyDescent="0.25">
      <c r="B188" s="75" t="s">
        <v>7</v>
      </c>
      <c r="C188" s="76">
        <v>40.004899999999999</v>
      </c>
      <c r="D188" s="77">
        <v>0.24521999999999999</v>
      </c>
      <c r="F188" s="87" t="s">
        <v>30</v>
      </c>
      <c r="G188" s="81"/>
      <c r="H188" s="81"/>
      <c r="I188" s="93"/>
      <c r="K188" s="87" t="s">
        <v>25</v>
      </c>
      <c r="L188" s="81" t="s">
        <v>872</v>
      </c>
      <c r="M188" s="81" t="s">
        <v>839</v>
      </c>
      <c r="N188" s="88" t="s">
        <v>873</v>
      </c>
    </row>
    <row r="189" spans="2:14" x14ac:dyDescent="0.25">
      <c r="B189" s="75" t="s">
        <v>8</v>
      </c>
      <c r="C189" s="76">
        <v>70.034099999999995</v>
      </c>
      <c r="D189" s="77">
        <v>0.14518600000000001</v>
      </c>
      <c r="F189" s="87" t="s">
        <v>7</v>
      </c>
      <c r="G189" s="81" t="s">
        <v>179</v>
      </c>
      <c r="H189" s="81" t="s">
        <v>180</v>
      </c>
      <c r="I189" s="93">
        <v>0</v>
      </c>
      <c r="K189" s="87" t="s">
        <v>26</v>
      </c>
      <c r="L189" s="81" t="s">
        <v>874</v>
      </c>
      <c r="M189" s="81" t="s">
        <v>839</v>
      </c>
      <c r="N189" s="88" t="s">
        <v>875</v>
      </c>
    </row>
    <row r="190" spans="2:14" x14ac:dyDescent="0.25">
      <c r="B190" s="75" t="s">
        <v>9</v>
      </c>
      <c r="C190" s="76">
        <v>97.613100000000003</v>
      </c>
      <c r="D190" s="77">
        <v>6.4736299999999997E-2</v>
      </c>
      <c r="F190" s="87" t="s">
        <v>8</v>
      </c>
      <c r="G190" s="81" t="s">
        <v>233</v>
      </c>
      <c r="H190" s="81" t="s">
        <v>234</v>
      </c>
      <c r="I190" s="93">
        <v>0</v>
      </c>
      <c r="K190" s="87" t="s">
        <v>27</v>
      </c>
      <c r="L190" s="81" t="s">
        <v>876</v>
      </c>
      <c r="M190" s="81" t="s">
        <v>839</v>
      </c>
      <c r="N190" s="88" t="s">
        <v>877</v>
      </c>
    </row>
    <row r="191" spans="2:14" x14ac:dyDescent="0.25">
      <c r="B191" s="75" t="s">
        <v>10</v>
      </c>
      <c r="C191" s="76">
        <v>123.333</v>
      </c>
      <c r="D191" s="77">
        <v>1.5033299999999999E-2</v>
      </c>
      <c r="F191" s="87" t="s">
        <v>9</v>
      </c>
      <c r="G191" s="81" t="s">
        <v>71</v>
      </c>
      <c r="H191" s="81" t="s">
        <v>177</v>
      </c>
      <c r="I191" s="93">
        <v>0</v>
      </c>
      <c r="K191" s="87" t="s">
        <v>28</v>
      </c>
      <c r="L191" s="81" t="s">
        <v>878</v>
      </c>
      <c r="M191" s="81" t="s">
        <v>839</v>
      </c>
      <c r="N191" s="88">
        <v>0</v>
      </c>
    </row>
    <row r="192" spans="2:14" x14ac:dyDescent="0.25">
      <c r="B192" s="75" t="s">
        <v>11</v>
      </c>
      <c r="C192" s="76">
        <v>147.72200000000001</v>
      </c>
      <c r="D192" s="77">
        <v>0</v>
      </c>
      <c r="F192" s="87" t="s">
        <v>10</v>
      </c>
      <c r="G192" s="81" t="s">
        <v>235</v>
      </c>
      <c r="H192" s="81" t="s">
        <v>236</v>
      </c>
      <c r="I192" s="93">
        <v>0</v>
      </c>
      <c r="K192" s="87" t="s">
        <v>29</v>
      </c>
      <c r="L192" s="81"/>
      <c r="M192" s="81"/>
      <c r="N192" s="88"/>
    </row>
    <row r="193" spans="2:14" x14ac:dyDescent="0.25">
      <c r="B193" s="75" t="s">
        <v>12</v>
      </c>
      <c r="C193" s="76">
        <v>171.233</v>
      </c>
      <c r="D193" s="77">
        <v>1.5511799999999999E-2</v>
      </c>
      <c r="F193" s="87" t="s">
        <v>11</v>
      </c>
      <c r="G193" s="81" t="s">
        <v>237</v>
      </c>
      <c r="H193" s="81">
        <v>0</v>
      </c>
      <c r="I193" s="93">
        <v>0</v>
      </c>
      <c r="K193" s="87" t="s">
        <v>7</v>
      </c>
      <c r="L193" s="81" t="s">
        <v>827</v>
      </c>
      <c r="M193" s="81" t="s">
        <v>788</v>
      </c>
      <c r="N193" s="88">
        <v>0</v>
      </c>
    </row>
    <row r="194" spans="2:14" x14ac:dyDescent="0.25">
      <c r="B194" s="75" t="s">
        <v>13</v>
      </c>
      <c r="C194" s="76">
        <v>194.226</v>
      </c>
      <c r="D194" s="77">
        <v>5.2909100000000001E-2</v>
      </c>
      <c r="F194" s="87" t="s">
        <v>12</v>
      </c>
      <c r="G194" s="81" t="s">
        <v>238</v>
      </c>
      <c r="H194" s="81" t="s">
        <v>239</v>
      </c>
      <c r="I194" s="93">
        <v>0</v>
      </c>
      <c r="K194" s="87" t="s">
        <v>8</v>
      </c>
      <c r="L194" s="81" t="s">
        <v>879</v>
      </c>
      <c r="M194" s="81" t="s">
        <v>836</v>
      </c>
      <c r="N194" s="88">
        <v>0</v>
      </c>
    </row>
    <row r="195" spans="2:14" x14ac:dyDescent="0.25">
      <c r="B195" s="75" t="s">
        <v>15</v>
      </c>
      <c r="C195" s="76">
        <v>216.97300000000001</v>
      </c>
      <c r="D195" s="77">
        <v>0.10220799999999999</v>
      </c>
      <c r="F195" s="87" t="s">
        <v>13</v>
      </c>
      <c r="G195" s="81" t="s">
        <v>240</v>
      </c>
      <c r="H195" s="81" t="s">
        <v>241</v>
      </c>
      <c r="I195" s="93">
        <v>0</v>
      </c>
      <c r="K195" s="87" t="s">
        <v>9</v>
      </c>
      <c r="L195" s="81" t="s">
        <v>880</v>
      </c>
      <c r="M195" s="81" t="s">
        <v>837</v>
      </c>
      <c r="N195" s="88">
        <v>0</v>
      </c>
    </row>
    <row r="196" spans="2:14" x14ac:dyDescent="0.25">
      <c r="B196" s="75" t="s">
        <v>16</v>
      </c>
      <c r="C196" s="76">
        <v>239.66399999999999</v>
      </c>
      <c r="D196" s="77">
        <v>0.15442900000000001</v>
      </c>
      <c r="F196" s="87" t="s">
        <v>15</v>
      </c>
      <c r="G196" s="81" t="s">
        <v>242</v>
      </c>
      <c r="H196" s="81" t="s">
        <v>243</v>
      </c>
      <c r="I196" s="93">
        <v>0</v>
      </c>
      <c r="K196" s="87" t="s">
        <v>10</v>
      </c>
      <c r="L196" s="81" t="s">
        <v>881</v>
      </c>
      <c r="M196" s="81" t="s">
        <v>834</v>
      </c>
      <c r="N196" s="88">
        <v>0</v>
      </c>
    </row>
    <row r="197" spans="2:14" x14ac:dyDescent="0.25">
      <c r="B197" s="75" t="s">
        <v>17</v>
      </c>
      <c r="C197" s="76">
        <v>262.42099999999999</v>
      </c>
      <c r="D197" s="77">
        <v>0.20286399999999999</v>
      </c>
      <c r="F197" s="87" t="s">
        <v>16</v>
      </c>
      <c r="G197" s="81" t="s">
        <v>244</v>
      </c>
      <c r="H197" s="81" t="s">
        <v>245</v>
      </c>
      <c r="I197" s="93">
        <v>0</v>
      </c>
      <c r="K197" s="87" t="s">
        <v>11</v>
      </c>
      <c r="L197" s="81" t="s">
        <v>882</v>
      </c>
      <c r="M197" s="81">
        <v>1173</v>
      </c>
      <c r="N197" s="88">
        <v>0</v>
      </c>
    </row>
    <row r="198" spans="2:14" x14ac:dyDescent="0.25">
      <c r="B198" s="75" t="s">
        <v>18</v>
      </c>
      <c r="C198" s="76">
        <v>285.31200000000001</v>
      </c>
      <c r="D198" s="77">
        <v>0.24341399999999999</v>
      </c>
      <c r="F198" s="87" t="s">
        <v>17</v>
      </c>
      <c r="G198" s="81" t="s">
        <v>246</v>
      </c>
      <c r="H198" s="81" t="s">
        <v>247</v>
      </c>
      <c r="I198" s="93">
        <v>0</v>
      </c>
      <c r="K198" s="87" t="s">
        <v>12</v>
      </c>
      <c r="L198" s="81" t="s">
        <v>883</v>
      </c>
      <c r="M198" s="81" t="s">
        <v>838</v>
      </c>
      <c r="N198" s="88">
        <v>0</v>
      </c>
    </row>
    <row r="199" spans="2:14" x14ac:dyDescent="0.25">
      <c r="B199" s="75" t="s">
        <v>19</v>
      </c>
      <c r="C199" s="76">
        <v>308.36700000000002</v>
      </c>
      <c r="D199" s="77">
        <v>0.27431100000000003</v>
      </c>
      <c r="F199" s="87" t="s">
        <v>18</v>
      </c>
      <c r="G199" s="81" t="s">
        <v>248</v>
      </c>
      <c r="H199" s="81" t="s">
        <v>249</v>
      </c>
      <c r="I199" s="93">
        <v>0</v>
      </c>
      <c r="K199" s="87" t="s">
        <v>13</v>
      </c>
      <c r="L199" s="81" t="s">
        <v>878</v>
      </c>
      <c r="M199" s="81" t="s">
        <v>839</v>
      </c>
      <c r="N199" s="88">
        <v>0</v>
      </c>
    </row>
    <row r="200" spans="2:14" x14ac:dyDescent="0.25">
      <c r="B200" s="75" t="s">
        <v>20</v>
      </c>
      <c r="C200" s="76">
        <v>331.59</v>
      </c>
      <c r="D200" s="77">
        <v>0.29550999999999999</v>
      </c>
      <c r="F200" s="87" t="s">
        <v>19</v>
      </c>
      <c r="G200" s="81" t="s">
        <v>250</v>
      </c>
      <c r="H200" s="81" t="s">
        <v>251</v>
      </c>
      <c r="I200" s="93">
        <v>0</v>
      </c>
      <c r="K200" s="87" t="s">
        <v>30</v>
      </c>
      <c r="L200" s="81"/>
      <c r="M200" s="81"/>
      <c r="N200" s="88"/>
    </row>
    <row r="201" spans="2:14" x14ac:dyDescent="0.25">
      <c r="B201" s="75" t="s">
        <v>21</v>
      </c>
      <c r="C201" s="76">
        <v>354.96600000000001</v>
      </c>
      <c r="D201" s="77">
        <v>0.30800699999999998</v>
      </c>
      <c r="F201" s="87" t="s">
        <v>20</v>
      </c>
      <c r="G201" s="81" t="s">
        <v>252</v>
      </c>
      <c r="H201" s="81" t="s">
        <v>253</v>
      </c>
      <c r="I201" s="93">
        <v>0</v>
      </c>
      <c r="K201" s="87" t="s">
        <v>7</v>
      </c>
      <c r="L201" s="81">
        <v>650</v>
      </c>
      <c r="M201" s="81" t="s">
        <v>788</v>
      </c>
      <c r="N201" s="88">
        <v>0</v>
      </c>
    </row>
    <row r="202" spans="2:14" x14ac:dyDescent="0.25">
      <c r="B202" s="75" t="s">
        <v>22</v>
      </c>
      <c r="C202" s="76">
        <v>378.47399999999999</v>
      </c>
      <c r="D202" s="77">
        <v>0.31320999999999999</v>
      </c>
      <c r="F202" s="87" t="s">
        <v>21</v>
      </c>
      <c r="G202" s="81" t="s">
        <v>254</v>
      </c>
      <c r="H202" s="81" t="s">
        <v>255</v>
      </c>
      <c r="I202" s="93">
        <v>0</v>
      </c>
      <c r="K202" s="87" t="s">
        <v>8</v>
      </c>
      <c r="L202" s="81" t="s">
        <v>789</v>
      </c>
      <c r="M202" s="81" t="s">
        <v>788</v>
      </c>
      <c r="N202" s="88" t="s">
        <v>790</v>
      </c>
    </row>
    <row r="203" spans="2:14" x14ac:dyDescent="0.25">
      <c r="B203" s="75" t="s">
        <v>23</v>
      </c>
      <c r="C203" s="76">
        <v>402.08800000000002</v>
      </c>
      <c r="D203" s="77">
        <v>0.31247000000000003</v>
      </c>
      <c r="F203" s="87" t="s">
        <v>22</v>
      </c>
      <c r="G203" s="81" t="s">
        <v>256</v>
      </c>
      <c r="H203" s="81" t="s">
        <v>257</v>
      </c>
      <c r="I203" s="93">
        <v>0</v>
      </c>
      <c r="K203" s="87" t="s">
        <v>9</v>
      </c>
      <c r="L203" s="81" t="s">
        <v>791</v>
      </c>
      <c r="M203" s="81" t="s">
        <v>788</v>
      </c>
      <c r="N203" s="88" t="s">
        <v>792</v>
      </c>
    </row>
    <row r="204" spans="2:14" x14ac:dyDescent="0.25">
      <c r="B204" s="75" t="s">
        <v>24</v>
      </c>
      <c r="C204" s="76">
        <v>425.78199999999998</v>
      </c>
      <c r="D204" s="77">
        <v>0.30678800000000001</v>
      </c>
      <c r="F204" s="87" t="s">
        <v>23</v>
      </c>
      <c r="G204" s="81" t="s">
        <v>258</v>
      </c>
      <c r="H204" s="81" t="s">
        <v>259</v>
      </c>
      <c r="I204" s="93">
        <v>0</v>
      </c>
      <c r="K204" s="87" t="s">
        <v>10</v>
      </c>
      <c r="L204" s="81" t="s">
        <v>793</v>
      </c>
      <c r="M204" s="81" t="s">
        <v>788</v>
      </c>
      <c r="N204" s="88" t="s">
        <v>794</v>
      </c>
    </row>
    <row r="205" spans="2:14" x14ac:dyDescent="0.25">
      <c r="B205" s="75" t="s">
        <v>25</v>
      </c>
      <c r="C205" s="76">
        <v>449.536</v>
      </c>
      <c r="D205" s="77">
        <v>0.29672700000000002</v>
      </c>
      <c r="F205" s="87" t="s">
        <v>24</v>
      </c>
      <c r="G205" s="81" t="s">
        <v>260</v>
      </c>
      <c r="H205" s="81" t="s">
        <v>261</v>
      </c>
      <c r="I205" s="93">
        <v>0</v>
      </c>
      <c r="K205" s="87" t="s">
        <v>11</v>
      </c>
      <c r="L205" s="81" t="s">
        <v>795</v>
      </c>
      <c r="M205" s="81" t="s">
        <v>788</v>
      </c>
      <c r="N205" s="88" t="s">
        <v>796</v>
      </c>
    </row>
    <row r="206" spans="2:14" x14ac:dyDescent="0.25">
      <c r="B206" s="75" t="s">
        <v>26</v>
      </c>
      <c r="C206" s="76">
        <v>473.33</v>
      </c>
      <c r="D206" s="77">
        <v>0.28248400000000001</v>
      </c>
      <c r="F206" s="87" t="s">
        <v>25</v>
      </c>
      <c r="G206" s="81" t="s">
        <v>262</v>
      </c>
      <c r="H206" s="81" t="s">
        <v>263</v>
      </c>
      <c r="I206" s="93">
        <v>0</v>
      </c>
      <c r="K206" s="87" t="s">
        <v>12</v>
      </c>
      <c r="L206" s="81" t="s">
        <v>797</v>
      </c>
      <c r="M206" s="81" t="s">
        <v>788</v>
      </c>
      <c r="N206" s="88" t="s">
        <v>798</v>
      </c>
    </row>
    <row r="207" spans="2:14" x14ac:dyDescent="0.25">
      <c r="B207" s="75" t="s">
        <v>27</v>
      </c>
      <c r="C207" s="76">
        <v>497.15300000000002</v>
      </c>
      <c r="D207" s="77">
        <v>0.26411299999999999</v>
      </c>
      <c r="F207" s="87" t="s">
        <v>26</v>
      </c>
      <c r="G207" s="81" t="s">
        <v>264</v>
      </c>
      <c r="H207" s="81" t="s">
        <v>265</v>
      </c>
      <c r="I207" s="93">
        <v>0</v>
      </c>
      <c r="K207" s="87" t="s">
        <v>13</v>
      </c>
      <c r="L207" s="81" t="s">
        <v>799</v>
      </c>
      <c r="M207" s="81" t="s">
        <v>788</v>
      </c>
      <c r="N207" s="88" t="s">
        <v>800</v>
      </c>
    </row>
    <row r="208" spans="2:14" x14ac:dyDescent="0.25">
      <c r="B208" s="75" t="s">
        <v>28</v>
      </c>
      <c r="C208" s="76">
        <v>520.99699999999996</v>
      </c>
      <c r="D208" s="77">
        <v>0.24521999999999999</v>
      </c>
      <c r="F208" s="87" t="s">
        <v>27</v>
      </c>
      <c r="G208" s="81" t="s">
        <v>266</v>
      </c>
      <c r="H208" s="81" t="s">
        <v>267</v>
      </c>
      <c r="I208" s="93">
        <v>0</v>
      </c>
      <c r="K208" s="87" t="s">
        <v>15</v>
      </c>
      <c r="L208" s="81" t="s">
        <v>801</v>
      </c>
      <c r="M208" s="81" t="s">
        <v>788</v>
      </c>
      <c r="N208" s="88" t="s">
        <v>802</v>
      </c>
    </row>
    <row r="209" spans="2:14" x14ac:dyDescent="0.25">
      <c r="B209" s="75" t="s">
        <v>31</v>
      </c>
      <c r="C209" s="76"/>
      <c r="D209" s="77"/>
      <c r="F209" s="87" t="s">
        <v>28</v>
      </c>
      <c r="G209" s="81" t="s">
        <v>222</v>
      </c>
      <c r="H209" s="81" t="s">
        <v>180</v>
      </c>
      <c r="I209" s="93">
        <v>0</v>
      </c>
      <c r="K209" s="87" t="s">
        <v>16</v>
      </c>
      <c r="L209" s="81" t="s">
        <v>803</v>
      </c>
      <c r="M209" s="81" t="s">
        <v>788</v>
      </c>
      <c r="N209" s="88" t="s">
        <v>804</v>
      </c>
    </row>
    <row r="210" spans="2:14" x14ac:dyDescent="0.25">
      <c r="B210" s="75" t="s">
        <v>7</v>
      </c>
      <c r="C210" s="76">
        <v>0</v>
      </c>
      <c r="D210" s="77">
        <v>0.37848500000000002</v>
      </c>
      <c r="F210" s="87" t="s">
        <v>31</v>
      </c>
      <c r="G210" s="81"/>
      <c r="H210" s="81"/>
      <c r="I210" s="93"/>
      <c r="K210" s="87" t="s">
        <v>17</v>
      </c>
      <c r="L210" s="81" t="s">
        <v>805</v>
      </c>
      <c r="M210" s="81" t="s">
        <v>788</v>
      </c>
      <c r="N210" s="88" t="s">
        <v>806</v>
      </c>
    </row>
    <row r="211" spans="2:14" x14ac:dyDescent="0.25">
      <c r="B211" s="75" t="s">
        <v>8</v>
      </c>
      <c r="C211" s="76">
        <v>1.1919599999999999</v>
      </c>
      <c r="D211" s="77">
        <v>61.8551</v>
      </c>
      <c r="F211" s="87" t="s">
        <v>7</v>
      </c>
      <c r="G211" s="81">
        <v>0</v>
      </c>
      <c r="H211" s="81" t="s">
        <v>268</v>
      </c>
      <c r="I211" s="93">
        <v>0</v>
      </c>
      <c r="K211" s="87" t="s">
        <v>18</v>
      </c>
      <c r="L211" s="81" t="s">
        <v>807</v>
      </c>
      <c r="M211" s="81" t="s">
        <v>788</v>
      </c>
      <c r="N211" s="88" t="s">
        <v>808</v>
      </c>
    </row>
    <row r="212" spans="2:14" x14ac:dyDescent="0.25">
      <c r="B212" s="75" t="s">
        <v>9</v>
      </c>
      <c r="C212" s="76">
        <v>2.3692700000000002</v>
      </c>
      <c r="D212" s="77">
        <v>122.688</v>
      </c>
      <c r="F212" s="87" t="s">
        <v>8</v>
      </c>
      <c r="G212" s="81" t="s">
        <v>269</v>
      </c>
      <c r="H212" s="81" t="s">
        <v>270</v>
      </c>
      <c r="I212" s="93">
        <v>0</v>
      </c>
      <c r="K212" s="87" t="s">
        <v>19</v>
      </c>
      <c r="L212" s="81" t="s">
        <v>809</v>
      </c>
      <c r="M212" s="81" t="s">
        <v>788</v>
      </c>
      <c r="N212" s="88" t="s">
        <v>810</v>
      </c>
    </row>
    <row r="213" spans="2:14" x14ac:dyDescent="0.25">
      <c r="B213" s="75" t="s">
        <v>10</v>
      </c>
      <c r="C213" s="76">
        <v>3.544</v>
      </c>
      <c r="D213" s="77">
        <v>183.51900000000001</v>
      </c>
      <c r="F213" s="87" t="s">
        <v>9</v>
      </c>
      <c r="G213" s="81" t="s">
        <v>271</v>
      </c>
      <c r="H213" s="81" t="s">
        <v>272</v>
      </c>
      <c r="I213" s="93">
        <v>0</v>
      </c>
      <c r="K213" s="87" t="s">
        <v>20</v>
      </c>
      <c r="L213" s="81" t="s">
        <v>811</v>
      </c>
      <c r="M213" s="81" t="s">
        <v>788</v>
      </c>
      <c r="N213" s="88" t="s">
        <v>812</v>
      </c>
    </row>
    <row r="214" spans="2:14" x14ac:dyDescent="0.25">
      <c r="B214" s="75" t="s">
        <v>11</v>
      </c>
      <c r="C214" s="76">
        <v>4.7158600000000002</v>
      </c>
      <c r="D214" s="77">
        <v>244.35300000000001</v>
      </c>
      <c r="F214" s="87" t="s">
        <v>10</v>
      </c>
      <c r="G214" s="81" t="s">
        <v>273</v>
      </c>
      <c r="H214" s="81" t="s">
        <v>274</v>
      </c>
      <c r="I214" s="93">
        <v>0</v>
      </c>
      <c r="K214" s="87" t="s">
        <v>21</v>
      </c>
      <c r="L214" s="81" t="s">
        <v>813</v>
      </c>
      <c r="M214" s="81" t="s">
        <v>788</v>
      </c>
      <c r="N214" s="88" t="s">
        <v>814</v>
      </c>
    </row>
    <row r="215" spans="2:14" x14ac:dyDescent="0.25">
      <c r="B215" s="75" t="s">
        <v>12</v>
      </c>
      <c r="C215" s="76">
        <v>5.8842699999999999</v>
      </c>
      <c r="D215" s="77">
        <v>305.185</v>
      </c>
      <c r="F215" s="87" t="s">
        <v>11</v>
      </c>
      <c r="G215" s="81" t="s">
        <v>275</v>
      </c>
      <c r="H215" s="81" t="s">
        <v>276</v>
      </c>
      <c r="I215" s="93">
        <v>0</v>
      </c>
      <c r="K215" s="87" t="s">
        <v>22</v>
      </c>
      <c r="L215" s="81" t="s">
        <v>815</v>
      </c>
      <c r="M215" s="81" t="s">
        <v>788</v>
      </c>
      <c r="N215" s="88" t="s">
        <v>816</v>
      </c>
    </row>
    <row r="216" spans="2:14" x14ac:dyDescent="0.25">
      <c r="B216" s="75" t="s">
        <v>13</v>
      </c>
      <c r="C216" s="76">
        <v>7.2254399999999999</v>
      </c>
      <c r="D216" s="77">
        <v>375.25299999999999</v>
      </c>
      <c r="F216" s="87" t="s">
        <v>12</v>
      </c>
      <c r="G216" s="81" t="s">
        <v>277</v>
      </c>
      <c r="H216" s="81" t="s">
        <v>278</v>
      </c>
      <c r="I216" s="93">
        <v>0</v>
      </c>
      <c r="K216" s="87" t="s">
        <v>23</v>
      </c>
      <c r="L216" s="81" t="s">
        <v>817</v>
      </c>
      <c r="M216" s="81" t="s">
        <v>788</v>
      </c>
      <c r="N216" s="88" t="s">
        <v>818</v>
      </c>
    </row>
    <row r="217" spans="2:14" x14ac:dyDescent="0.25">
      <c r="B217" s="75" t="s">
        <v>32</v>
      </c>
      <c r="C217" s="76"/>
      <c r="D217" s="77"/>
      <c r="F217" s="87" t="s">
        <v>13</v>
      </c>
      <c r="G217" s="81" t="s">
        <v>279</v>
      </c>
      <c r="H217" s="81" t="s">
        <v>280</v>
      </c>
      <c r="I217" s="93">
        <v>0</v>
      </c>
      <c r="K217" s="87" t="s">
        <v>24</v>
      </c>
      <c r="L217" s="81" t="s">
        <v>819</v>
      </c>
      <c r="M217" s="81" t="s">
        <v>788</v>
      </c>
      <c r="N217" s="88" t="s">
        <v>820</v>
      </c>
    </row>
    <row r="218" spans="2:14" x14ac:dyDescent="0.25">
      <c r="B218" s="75" t="s">
        <v>7</v>
      </c>
      <c r="C218" s="76">
        <v>7.2254399999999999</v>
      </c>
      <c r="D218" s="77">
        <v>375.25299999999999</v>
      </c>
      <c r="F218" s="87" t="s">
        <v>32</v>
      </c>
      <c r="G218" s="81"/>
      <c r="H218" s="81"/>
      <c r="I218" s="93"/>
      <c r="K218" s="87" t="s">
        <v>25</v>
      </c>
      <c r="L218" s="81" t="s">
        <v>821</v>
      </c>
      <c r="M218" s="81" t="s">
        <v>788</v>
      </c>
      <c r="N218" s="88" t="s">
        <v>822</v>
      </c>
    </row>
    <row r="219" spans="2:14" x14ac:dyDescent="0.25">
      <c r="B219" s="75" t="s">
        <v>8</v>
      </c>
      <c r="C219" s="76">
        <v>69.291600000000003</v>
      </c>
      <c r="D219" s="77">
        <v>375.25099999999998</v>
      </c>
      <c r="F219" s="87" t="s">
        <v>7</v>
      </c>
      <c r="G219" s="81" t="s">
        <v>279</v>
      </c>
      <c r="H219" s="81" t="s">
        <v>280</v>
      </c>
      <c r="I219" s="93">
        <v>0</v>
      </c>
      <c r="K219" s="87" t="s">
        <v>26</v>
      </c>
      <c r="L219" s="81" t="s">
        <v>823</v>
      </c>
      <c r="M219" s="81" t="s">
        <v>788</v>
      </c>
      <c r="N219" s="88" t="s">
        <v>824</v>
      </c>
    </row>
    <row r="220" spans="2:14" x14ac:dyDescent="0.25">
      <c r="B220" s="75" t="s">
        <v>9</v>
      </c>
      <c r="C220" s="76">
        <v>89.032799999999995</v>
      </c>
      <c r="D220" s="77">
        <v>375.25099999999998</v>
      </c>
      <c r="F220" s="87" t="s">
        <v>8</v>
      </c>
      <c r="G220" s="81" t="s">
        <v>281</v>
      </c>
      <c r="H220" s="81" t="s">
        <v>282</v>
      </c>
      <c r="I220" s="93">
        <v>0</v>
      </c>
      <c r="K220" s="87" t="s">
        <v>27</v>
      </c>
      <c r="L220" s="81" t="s">
        <v>825</v>
      </c>
      <c r="M220" s="81" t="s">
        <v>788</v>
      </c>
      <c r="N220" s="88" t="s">
        <v>826</v>
      </c>
    </row>
    <row r="221" spans="2:14" x14ac:dyDescent="0.25">
      <c r="B221" s="75" t="s">
        <v>10</v>
      </c>
      <c r="C221" s="76">
        <v>107.02500000000001</v>
      </c>
      <c r="D221" s="77">
        <v>375.25</v>
      </c>
      <c r="F221" s="87" t="s">
        <v>9</v>
      </c>
      <c r="G221" s="81" t="s">
        <v>283</v>
      </c>
      <c r="H221" s="81" t="s">
        <v>282</v>
      </c>
      <c r="I221" s="93">
        <v>0</v>
      </c>
      <c r="K221" s="87" t="s">
        <v>28</v>
      </c>
      <c r="L221" s="81" t="s">
        <v>827</v>
      </c>
      <c r="M221" s="81" t="s">
        <v>788</v>
      </c>
      <c r="N221" s="88">
        <v>0</v>
      </c>
    </row>
    <row r="222" spans="2:14" x14ac:dyDescent="0.25">
      <c r="B222" s="75" t="s">
        <v>11</v>
      </c>
      <c r="C222" s="76">
        <v>123.898</v>
      </c>
      <c r="D222" s="77">
        <v>375.25</v>
      </c>
      <c r="F222" s="87" t="s">
        <v>10</v>
      </c>
      <c r="G222" s="81" t="s">
        <v>196</v>
      </c>
      <c r="H222" s="81" t="s">
        <v>284</v>
      </c>
      <c r="I222" s="93">
        <v>0</v>
      </c>
      <c r="K222" s="87"/>
      <c r="L222" s="81"/>
      <c r="M222" s="81"/>
      <c r="N222" s="88"/>
    </row>
    <row r="223" spans="2:14" x14ac:dyDescent="0.25">
      <c r="B223" s="75" t="s">
        <v>12</v>
      </c>
      <c r="C223" s="76">
        <v>140.131</v>
      </c>
      <c r="D223" s="77">
        <v>375.24900000000002</v>
      </c>
      <c r="F223" s="87" t="s">
        <v>11</v>
      </c>
      <c r="G223" s="81" t="s">
        <v>198</v>
      </c>
      <c r="H223" s="81" t="s">
        <v>284</v>
      </c>
      <c r="I223" s="93">
        <v>0</v>
      </c>
      <c r="K223" s="87" t="s">
        <v>37</v>
      </c>
      <c r="L223" s="81"/>
      <c r="M223" s="81"/>
      <c r="N223" s="88"/>
    </row>
    <row r="224" spans="2:14" x14ac:dyDescent="0.25">
      <c r="B224" s="75" t="s">
        <v>13</v>
      </c>
      <c r="C224" s="76">
        <v>156.05799999999999</v>
      </c>
      <c r="D224" s="77">
        <v>375.24900000000002</v>
      </c>
      <c r="F224" s="87" t="s">
        <v>12</v>
      </c>
      <c r="G224" s="81" t="s">
        <v>285</v>
      </c>
      <c r="H224" s="81" t="s">
        <v>286</v>
      </c>
      <c r="I224" s="93">
        <v>0</v>
      </c>
      <c r="K224" s="87" t="s">
        <v>1</v>
      </c>
      <c r="L224" s="81"/>
      <c r="M224" s="81"/>
      <c r="N224" s="88"/>
    </row>
    <row r="225" spans="2:14" x14ac:dyDescent="0.25">
      <c r="B225" s="75" t="s">
        <v>15</v>
      </c>
      <c r="C225" s="76">
        <v>171.892</v>
      </c>
      <c r="D225" s="77">
        <v>375.24799999999999</v>
      </c>
      <c r="F225" s="87" t="s">
        <v>13</v>
      </c>
      <c r="G225" s="81" t="s">
        <v>201</v>
      </c>
      <c r="H225" s="81" t="s">
        <v>286</v>
      </c>
      <c r="I225" s="93">
        <v>0</v>
      </c>
      <c r="K225" s="87">
        <v>3</v>
      </c>
      <c r="L225" s="81"/>
      <c r="M225" s="81"/>
      <c r="N225" s="88"/>
    </row>
    <row r="226" spans="2:14" x14ac:dyDescent="0.25">
      <c r="B226" s="75" t="s">
        <v>16</v>
      </c>
      <c r="C226" s="76">
        <v>187.751</v>
      </c>
      <c r="D226" s="77">
        <v>375.24799999999999</v>
      </c>
      <c r="F226" s="87" t="s">
        <v>15</v>
      </c>
      <c r="G226" s="81" t="s">
        <v>287</v>
      </c>
      <c r="H226" s="81" t="s">
        <v>288</v>
      </c>
      <c r="I226" s="93">
        <v>0</v>
      </c>
      <c r="K226" s="87" t="s">
        <v>2</v>
      </c>
      <c r="L226" s="81"/>
      <c r="M226" s="81"/>
      <c r="N226" s="88"/>
    </row>
    <row r="227" spans="2:14" x14ac:dyDescent="0.25">
      <c r="B227" s="75" t="s">
        <v>17</v>
      </c>
      <c r="C227" s="76">
        <v>203.69300000000001</v>
      </c>
      <c r="D227" s="77">
        <v>375.24799999999999</v>
      </c>
      <c r="F227" s="87" t="s">
        <v>16</v>
      </c>
      <c r="G227" s="81" t="s">
        <v>204</v>
      </c>
      <c r="H227" s="81" t="s">
        <v>288</v>
      </c>
      <c r="I227" s="93">
        <v>0</v>
      </c>
      <c r="K227" s="87">
        <v>5</v>
      </c>
      <c r="L227" s="81"/>
      <c r="M227" s="81"/>
      <c r="N227" s="88"/>
    </row>
    <row r="228" spans="2:14" x14ac:dyDescent="0.25">
      <c r="B228" s="75" t="s">
        <v>18</v>
      </c>
      <c r="C228" s="76">
        <v>219.73599999999999</v>
      </c>
      <c r="D228" s="77">
        <v>375.24700000000001</v>
      </c>
      <c r="F228" s="87" t="s">
        <v>17</v>
      </c>
      <c r="G228" s="81" t="s">
        <v>289</v>
      </c>
      <c r="H228" s="81" t="s">
        <v>288</v>
      </c>
      <c r="I228" s="93">
        <v>0</v>
      </c>
      <c r="K228" s="87" t="s">
        <v>3</v>
      </c>
      <c r="L228" s="81"/>
      <c r="M228" s="81"/>
      <c r="N228" s="88"/>
    </row>
    <row r="229" spans="2:14" x14ac:dyDescent="0.25">
      <c r="B229" s="75" t="s">
        <v>19</v>
      </c>
      <c r="C229" s="76">
        <v>235.87799999999999</v>
      </c>
      <c r="D229" s="77">
        <v>375.24700000000001</v>
      </c>
      <c r="F229" s="87" t="s">
        <v>18</v>
      </c>
      <c r="G229" s="81" t="s">
        <v>206</v>
      </c>
      <c r="H229" s="81" t="s">
        <v>290</v>
      </c>
      <c r="I229" s="93">
        <v>0</v>
      </c>
      <c r="K229" s="87">
        <v>1</v>
      </c>
      <c r="L229" s="81"/>
      <c r="M229" s="81"/>
      <c r="N229" s="88"/>
    </row>
    <row r="230" spans="2:14" x14ac:dyDescent="0.25">
      <c r="B230" s="75" t="s">
        <v>20</v>
      </c>
      <c r="C230" s="76">
        <v>252.10599999999999</v>
      </c>
      <c r="D230" s="77">
        <v>375.24599999999998</v>
      </c>
      <c r="F230" s="87" t="s">
        <v>19</v>
      </c>
      <c r="G230" s="81" t="s">
        <v>208</v>
      </c>
      <c r="H230" s="81" t="s">
        <v>290</v>
      </c>
      <c r="I230" s="93">
        <v>0</v>
      </c>
      <c r="K230" s="87" t="s">
        <v>4</v>
      </c>
      <c r="L230" s="81"/>
      <c r="M230" s="81"/>
      <c r="N230" s="88"/>
    </row>
    <row r="231" spans="2:14" x14ac:dyDescent="0.25">
      <c r="B231" s="75" t="s">
        <v>21</v>
      </c>
      <c r="C231" s="76">
        <v>268.40600000000001</v>
      </c>
      <c r="D231" s="77">
        <v>375.24599999999998</v>
      </c>
      <c r="F231" s="87" t="s">
        <v>20</v>
      </c>
      <c r="G231" s="81" t="s">
        <v>209</v>
      </c>
      <c r="H231" s="81" t="s">
        <v>291</v>
      </c>
      <c r="I231" s="93">
        <v>0</v>
      </c>
      <c r="K231" s="87" t="s">
        <v>884</v>
      </c>
      <c r="L231" s="81" t="s">
        <v>885</v>
      </c>
      <c r="M231" s="81" t="s">
        <v>886</v>
      </c>
      <c r="N231" s="88"/>
    </row>
    <row r="232" spans="2:14" x14ac:dyDescent="0.25">
      <c r="B232" s="75" t="s">
        <v>22</v>
      </c>
      <c r="C232" s="76">
        <v>284.76100000000002</v>
      </c>
      <c r="D232" s="77">
        <v>375.24599999999998</v>
      </c>
      <c r="F232" s="87" t="s">
        <v>21</v>
      </c>
      <c r="G232" s="81" t="s">
        <v>292</v>
      </c>
      <c r="H232" s="81" t="s">
        <v>291</v>
      </c>
      <c r="I232" s="93">
        <v>0</v>
      </c>
      <c r="K232" s="87" t="s">
        <v>5</v>
      </c>
      <c r="L232" s="81"/>
      <c r="M232" s="81"/>
      <c r="N232" s="88"/>
    </row>
    <row r="233" spans="2:14" x14ac:dyDescent="0.25">
      <c r="B233" s="75" t="s">
        <v>23</v>
      </c>
      <c r="C233" s="76">
        <v>301.15899999999999</v>
      </c>
      <c r="D233" s="77">
        <v>375.245</v>
      </c>
      <c r="F233" s="87" t="s">
        <v>22</v>
      </c>
      <c r="G233" s="81" t="s">
        <v>293</v>
      </c>
      <c r="H233" s="81" t="s">
        <v>291</v>
      </c>
      <c r="I233" s="93">
        <v>0</v>
      </c>
      <c r="K233" s="87">
        <v>0</v>
      </c>
      <c r="L233" s="81">
        <v>0</v>
      </c>
      <c r="M233" s="81">
        <v>0</v>
      </c>
      <c r="N233" s="88"/>
    </row>
    <row r="234" spans="2:14" x14ac:dyDescent="0.25">
      <c r="B234" s="75" t="s">
        <v>24</v>
      </c>
      <c r="C234" s="76">
        <v>317.59300000000002</v>
      </c>
      <c r="D234" s="77">
        <v>375.245</v>
      </c>
      <c r="F234" s="87" t="s">
        <v>23</v>
      </c>
      <c r="G234" s="81" t="s">
        <v>213</v>
      </c>
      <c r="H234" s="81" t="s">
        <v>294</v>
      </c>
      <c r="I234" s="93">
        <v>0</v>
      </c>
      <c r="K234" s="87" t="s">
        <v>6</v>
      </c>
      <c r="L234" s="81"/>
      <c r="M234" s="81"/>
      <c r="N234" s="88"/>
    </row>
    <row r="235" spans="2:14" x14ac:dyDescent="0.25">
      <c r="B235" s="75" t="s">
        <v>25</v>
      </c>
      <c r="C235" s="76">
        <v>334.05599999999998</v>
      </c>
      <c r="D235" s="77">
        <v>375.24400000000003</v>
      </c>
      <c r="F235" s="87" t="s">
        <v>24</v>
      </c>
      <c r="G235" s="81" t="s">
        <v>215</v>
      </c>
      <c r="H235" s="81" t="s">
        <v>294</v>
      </c>
      <c r="I235" s="93">
        <v>0</v>
      </c>
      <c r="K235" s="87" t="s">
        <v>7</v>
      </c>
      <c r="L235" s="81">
        <v>650</v>
      </c>
      <c r="M235" s="81" t="s">
        <v>839</v>
      </c>
      <c r="N235" s="88">
        <v>0</v>
      </c>
    </row>
    <row r="236" spans="2:14" x14ac:dyDescent="0.25">
      <c r="B236" s="75" t="s">
        <v>26</v>
      </c>
      <c r="C236" s="76">
        <v>350.54599999999999</v>
      </c>
      <c r="D236" s="77">
        <v>375.24400000000003</v>
      </c>
      <c r="F236" s="87" t="s">
        <v>25</v>
      </c>
      <c r="G236" s="81" t="s">
        <v>216</v>
      </c>
      <c r="H236" s="81" t="s">
        <v>295</v>
      </c>
      <c r="I236" s="93">
        <v>0</v>
      </c>
      <c r="K236" s="87" t="s">
        <v>8</v>
      </c>
      <c r="L236" s="81">
        <v>650</v>
      </c>
      <c r="M236" s="81" t="s">
        <v>887</v>
      </c>
      <c r="N236" s="88">
        <v>0</v>
      </c>
    </row>
    <row r="237" spans="2:14" x14ac:dyDescent="0.25">
      <c r="B237" s="75" t="s">
        <v>27</v>
      </c>
      <c r="C237" s="76">
        <v>367.06200000000001</v>
      </c>
      <c r="D237" s="77">
        <v>375.24400000000003</v>
      </c>
      <c r="F237" s="87" t="s">
        <v>26</v>
      </c>
      <c r="G237" s="81" t="s">
        <v>218</v>
      </c>
      <c r="H237" s="81" t="s">
        <v>295</v>
      </c>
      <c r="I237" s="93">
        <v>0</v>
      </c>
      <c r="K237" s="87" t="s">
        <v>9</v>
      </c>
      <c r="L237" s="81">
        <v>650</v>
      </c>
      <c r="M237" s="81" t="s">
        <v>888</v>
      </c>
      <c r="N237" s="88">
        <v>0</v>
      </c>
    </row>
    <row r="238" spans="2:14" x14ac:dyDescent="0.25">
      <c r="B238" s="75" t="s">
        <v>28</v>
      </c>
      <c r="C238" s="76">
        <v>379.84199999999998</v>
      </c>
      <c r="D238" s="77">
        <v>375.24299999999999</v>
      </c>
      <c r="F238" s="87" t="s">
        <v>27</v>
      </c>
      <c r="G238" s="81" t="s">
        <v>219</v>
      </c>
      <c r="H238" s="81" t="s">
        <v>295</v>
      </c>
      <c r="I238" s="93">
        <v>0</v>
      </c>
      <c r="K238" s="87" t="s">
        <v>10</v>
      </c>
      <c r="L238" s="81">
        <v>650</v>
      </c>
      <c r="M238" s="81" t="s">
        <v>885</v>
      </c>
      <c r="N238" s="88">
        <v>0</v>
      </c>
    </row>
    <row r="239" spans="2:14" x14ac:dyDescent="0.25">
      <c r="B239" s="75" t="s">
        <v>33</v>
      </c>
      <c r="C239" s="76"/>
      <c r="D239" s="77"/>
      <c r="F239" s="87" t="s">
        <v>28</v>
      </c>
      <c r="G239" s="81" t="s">
        <v>296</v>
      </c>
      <c r="H239" s="81" t="s">
        <v>297</v>
      </c>
      <c r="I239" s="93">
        <v>0</v>
      </c>
      <c r="K239" s="87" t="s">
        <v>11</v>
      </c>
      <c r="L239" s="81">
        <v>650</v>
      </c>
      <c r="M239" s="81" t="s">
        <v>889</v>
      </c>
      <c r="N239" s="88">
        <v>0</v>
      </c>
    </row>
    <row r="240" spans="2:14" x14ac:dyDescent="0.25">
      <c r="B240" s="75" t="s">
        <v>7</v>
      </c>
      <c r="C240" s="76">
        <v>520.99699999999996</v>
      </c>
      <c r="D240" s="77">
        <v>0.24521999999999999</v>
      </c>
      <c r="F240" s="87" t="s">
        <v>33</v>
      </c>
      <c r="G240" s="81"/>
      <c r="H240" s="81"/>
      <c r="I240" s="93"/>
      <c r="K240" s="87" t="s">
        <v>12</v>
      </c>
      <c r="L240" s="81">
        <v>650</v>
      </c>
      <c r="M240" s="81" t="s">
        <v>890</v>
      </c>
      <c r="N240" s="88">
        <v>0</v>
      </c>
    </row>
    <row r="241" spans="2:14" x14ac:dyDescent="0.25">
      <c r="B241" s="75" t="s">
        <v>8</v>
      </c>
      <c r="C241" s="76">
        <v>498.09800000000001</v>
      </c>
      <c r="D241" s="77">
        <v>61.078099999999999</v>
      </c>
      <c r="F241" s="87" t="s">
        <v>7</v>
      </c>
      <c r="G241" s="81" t="s">
        <v>222</v>
      </c>
      <c r="H241" s="81" t="s">
        <v>180</v>
      </c>
      <c r="I241" s="93">
        <v>0</v>
      </c>
      <c r="K241" s="87" t="s">
        <v>13</v>
      </c>
      <c r="L241" s="81">
        <v>650</v>
      </c>
      <c r="M241" s="81" t="s">
        <v>891</v>
      </c>
      <c r="N241" s="88">
        <v>0</v>
      </c>
    </row>
    <row r="242" spans="2:14" x14ac:dyDescent="0.25">
      <c r="B242" s="75" t="s">
        <v>9</v>
      </c>
      <c r="C242" s="76">
        <v>475.19900000000001</v>
      </c>
      <c r="D242" s="77">
        <v>121.911</v>
      </c>
      <c r="F242" s="87" t="s">
        <v>8</v>
      </c>
      <c r="G242" s="81" t="s">
        <v>223</v>
      </c>
      <c r="H242" s="81" t="s">
        <v>224</v>
      </c>
      <c r="I242" s="93">
        <v>0</v>
      </c>
      <c r="K242" s="87" t="s">
        <v>14</v>
      </c>
      <c r="L242" s="81"/>
      <c r="M242" s="81"/>
      <c r="N242" s="88"/>
    </row>
    <row r="243" spans="2:14" x14ac:dyDescent="0.25">
      <c r="B243" s="75" t="s">
        <v>10</v>
      </c>
      <c r="C243" s="76">
        <v>452.30099999999999</v>
      </c>
      <c r="D243" s="77">
        <v>182.744</v>
      </c>
      <c r="F243" s="87" t="s">
        <v>9</v>
      </c>
      <c r="G243" s="81" t="s">
        <v>225</v>
      </c>
      <c r="H243" s="81" t="s">
        <v>226</v>
      </c>
      <c r="I243" s="93">
        <v>0</v>
      </c>
      <c r="K243" s="87" t="s">
        <v>7</v>
      </c>
      <c r="L243" s="81">
        <v>650</v>
      </c>
      <c r="M243" s="81" t="s">
        <v>891</v>
      </c>
      <c r="N243" s="88">
        <v>0</v>
      </c>
    </row>
    <row r="244" spans="2:14" x14ac:dyDescent="0.25">
      <c r="B244" s="75" t="s">
        <v>11</v>
      </c>
      <c r="C244" s="76">
        <v>429.40199999999999</v>
      </c>
      <c r="D244" s="77">
        <v>243.577</v>
      </c>
      <c r="F244" s="87" t="s">
        <v>10</v>
      </c>
      <c r="G244" s="81" t="s">
        <v>227</v>
      </c>
      <c r="H244" s="81" t="s">
        <v>228</v>
      </c>
      <c r="I244" s="93">
        <v>0</v>
      </c>
      <c r="K244" s="87" t="s">
        <v>8</v>
      </c>
      <c r="L244" s="81" t="s">
        <v>892</v>
      </c>
      <c r="M244" s="81" t="s">
        <v>891</v>
      </c>
      <c r="N244" s="88" t="s">
        <v>893</v>
      </c>
    </row>
    <row r="245" spans="2:14" x14ac:dyDescent="0.25">
      <c r="B245" s="75" t="s">
        <v>12</v>
      </c>
      <c r="C245" s="76">
        <v>406.50400000000002</v>
      </c>
      <c r="D245" s="77">
        <v>304.41000000000003</v>
      </c>
      <c r="F245" s="87" t="s">
        <v>11</v>
      </c>
      <c r="G245" s="81" t="s">
        <v>229</v>
      </c>
      <c r="H245" s="81" t="s">
        <v>230</v>
      </c>
      <c r="I245" s="93">
        <v>0</v>
      </c>
      <c r="K245" s="87" t="s">
        <v>9</v>
      </c>
      <c r="L245" s="81" t="s">
        <v>894</v>
      </c>
      <c r="M245" s="81" t="s">
        <v>891</v>
      </c>
      <c r="N245" s="88" t="s">
        <v>895</v>
      </c>
    </row>
    <row r="246" spans="2:14" x14ac:dyDescent="0.25">
      <c r="B246" s="75" t="s">
        <v>13</v>
      </c>
      <c r="C246" s="76">
        <v>379.84199999999998</v>
      </c>
      <c r="D246" s="77">
        <v>375.24299999999999</v>
      </c>
      <c r="F246" s="87" t="s">
        <v>12</v>
      </c>
      <c r="G246" s="81" t="s">
        <v>231</v>
      </c>
      <c r="H246" s="81" t="s">
        <v>232</v>
      </c>
      <c r="I246" s="93">
        <v>0</v>
      </c>
      <c r="K246" s="87" t="s">
        <v>10</v>
      </c>
      <c r="L246" s="81" t="s">
        <v>896</v>
      </c>
      <c r="M246" s="81" t="s">
        <v>891</v>
      </c>
      <c r="N246" s="88" t="s">
        <v>897</v>
      </c>
    </row>
    <row r="247" spans="2:14" x14ac:dyDescent="0.25">
      <c r="B247" s="75" t="s">
        <v>34</v>
      </c>
      <c r="C247" s="76"/>
      <c r="D247" s="77"/>
      <c r="F247" s="87" t="s">
        <v>13</v>
      </c>
      <c r="G247" s="81" t="s">
        <v>296</v>
      </c>
      <c r="H247" s="81" t="s">
        <v>297</v>
      </c>
      <c r="I247" s="93">
        <v>0</v>
      </c>
      <c r="K247" s="87" t="s">
        <v>11</v>
      </c>
      <c r="L247" s="81" t="s">
        <v>898</v>
      </c>
      <c r="M247" s="81" t="s">
        <v>891</v>
      </c>
      <c r="N247" s="88" t="s">
        <v>899</v>
      </c>
    </row>
    <row r="248" spans="2:14" x14ac:dyDescent="0.25">
      <c r="B248" s="75" t="s">
        <v>7</v>
      </c>
      <c r="C248" s="76">
        <v>0</v>
      </c>
      <c r="D248" s="77">
        <v>0.37848500000000002</v>
      </c>
      <c r="F248" s="87" t="s">
        <v>34</v>
      </c>
      <c r="G248" s="81"/>
      <c r="H248" s="81"/>
      <c r="I248" s="93"/>
      <c r="K248" s="87" t="s">
        <v>12</v>
      </c>
      <c r="L248" s="81" t="s">
        <v>900</v>
      </c>
      <c r="M248" s="81" t="s">
        <v>891</v>
      </c>
      <c r="N248" s="88" t="s">
        <v>901</v>
      </c>
    </row>
    <row r="249" spans="2:14" x14ac:dyDescent="0.25">
      <c r="B249" s="75" t="s">
        <v>8</v>
      </c>
      <c r="C249" s="76">
        <v>70.034099999999995</v>
      </c>
      <c r="D249" s="77">
        <v>0.14518600000000001</v>
      </c>
      <c r="F249" s="87" t="s">
        <v>7</v>
      </c>
      <c r="G249" s="81">
        <v>0</v>
      </c>
      <c r="H249" s="81" t="s">
        <v>268</v>
      </c>
      <c r="I249" s="93">
        <v>0</v>
      </c>
      <c r="K249" s="87" t="s">
        <v>13</v>
      </c>
      <c r="L249" s="81" t="s">
        <v>902</v>
      </c>
      <c r="M249" s="81" t="s">
        <v>891</v>
      </c>
      <c r="N249" s="88" t="s">
        <v>903</v>
      </c>
    </row>
    <row r="250" spans="2:14" x14ac:dyDescent="0.25">
      <c r="B250" s="75" t="s">
        <v>9</v>
      </c>
      <c r="C250" s="76">
        <v>97.613100000000003</v>
      </c>
      <c r="D250" s="77">
        <v>6.4736299999999997E-2</v>
      </c>
      <c r="F250" s="87" t="s">
        <v>8</v>
      </c>
      <c r="G250" s="81" t="s">
        <v>233</v>
      </c>
      <c r="H250" s="81" t="s">
        <v>234</v>
      </c>
      <c r="I250" s="93">
        <v>0</v>
      </c>
      <c r="K250" s="87" t="s">
        <v>15</v>
      </c>
      <c r="L250" s="81" t="s">
        <v>904</v>
      </c>
      <c r="M250" s="81" t="s">
        <v>891</v>
      </c>
      <c r="N250" s="88" t="s">
        <v>905</v>
      </c>
    </row>
    <row r="251" spans="2:14" x14ac:dyDescent="0.25">
      <c r="B251" s="75" t="s">
        <v>10</v>
      </c>
      <c r="C251" s="76">
        <v>123.333</v>
      </c>
      <c r="D251" s="77">
        <v>1.5033299999999999E-2</v>
      </c>
      <c r="F251" s="87" t="s">
        <v>9</v>
      </c>
      <c r="G251" s="81" t="s">
        <v>71</v>
      </c>
      <c r="H251" s="81" t="s">
        <v>177</v>
      </c>
      <c r="I251" s="93">
        <v>0</v>
      </c>
      <c r="K251" s="87" t="s">
        <v>16</v>
      </c>
      <c r="L251" s="81" t="s">
        <v>906</v>
      </c>
      <c r="M251" s="81" t="s">
        <v>891</v>
      </c>
      <c r="N251" s="88" t="s">
        <v>907</v>
      </c>
    </row>
    <row r="252" spans="2:14" x14ac:dyDescent="0.25">
      <c r="B252" s="75" t="s">
        <v>11</v>
      </c>
      <c r="C252" s="76">
        <v>147.72200000000001</v>
      </c>
      <c r="D252" s="77">
        <v>0</v>
      </c>
      <c r="F252" s="87" t="s">
        <v>10</v>
      </c>
      <c r="G252" s="81" t="s">
        <v>235</v>
      </c>
      <c r="H252" s="81" t="s">
        <v>236</v>
      </c>
      <c r="I252" s="93">
        <v>0</v>
      </c>
      <c r="K252" s="87" t="s">
        <v>17</v>
      </c>
      <c r="L252" s="81" t="s">
        <v>908</v>
      </c>
      <c r="M252" s="81" t="s">
        <v>891</v>
      </c>
      <c r="N252" s="88" t="s">
        <v>909</v>
      </c>
    </row>
    <row r="253" spans="2:14" x14ac:dyDescent="0.25">
      <c r="B253" s="75" t="s">
        <v>12</v>
      </c>
      <c r="C253" s="76">
        <v>171.233</v>
      </c>
      <c r="D253" s="77">
        <v>1.5511799999999999E-2</v>
      </c>
      <c r="F253" s="87" t="s">
        <v>11</v>
      </c>
      <c r="G253" s="81" t="s">
        <v>237</v>
      </c>
      <c r="H253" s="81">
        <v>0</v>
      </c>
      <c r="I253" s="93">
        <v>0</v>
      </c>
      <c r="K253" s="87" t="s">
        <v>18</v>
      </c>
      <c r="L253" s="81" t="s">
        <v>910</v>
      </c>
      <c r="M253" s="81" t="s">
        <v>891</v>
      </c>
      <c r="N253" s="88" t="s">
        <v>911</v>
      </c>
    </row>
    <row r="254" spans="2:14" x14ac:dyDescent="0.25">
      <c r="B254" s="75" t="s">
        <v>13</v>
      </c>
      <c r="C254" s="76">
        <v>194.226</v>
      </c>
      <c r="D254" s="77">
        <v>5.2909100000000001E-2</v>
      </c>
      <c r="F254" s="87" t="s">
        <v>12</v>
      </c>
      <c r="G254" s="81" t="s">
        <v>238</v>
      </c>
      <c r="H254" s="81" t="s">
        <v>239</v>
      </c>
      <c r="I254" s="93">
        <v>0</v>
      </c>
      <c r="K254" s="87" t="s">
        <v>19</v>
      </c>
      <c r="L254" s="81" t="s">
        <v>912</v>
      </c>
      <c r="M254" s="81" t="s">
        <v>891</v>
      </c>
      <c r="N254" s="88" t="s">
        <v>913</v>
      </c>
    </row>
    <row r="255" spans="2:14" x14ac:dyDescent="0.25">
      <c r="B255" s="75" t="s">
        <v>15</v>
      </c>
      <c r="C255" s="76">
        <v>216.97300000000001</v>
      </c>
      <c r="D255" s="77">
        <v>0.10220799999999999</v>
      </c>
      <c r="F255" s="87" t="s">
        <v>13</v>
      </c>
      <c r="G255" s="81" t="s">
        <v>240</v>
      </c>
      <c r="H255" s="81" t="s">
        <v>241</v>
      </c>
      <c r="I255" s="93">
        <v>0</v>
      </c>
      <c r="K255" s="87" t="s">
        <v>20</v>
      </c>
      <c r="L255" s="81" t="s">
        <v>914</v>
      </c>
      <c r="M255" s="81" t="s">
        <v>891</v>
      </c>
      <c r="N255" s="88" t="s">
        <v>915</v>
      </c>
    </row>
    <row r="256" spans="2:14" x14ac:dyDescent="0.25">
      <c r="B256" s="75" t="s">
        <v>16</v>
      </c>
      <c r="C256" s="76">
        <v>239.66399999999999</v>
      </c>
      <c r="D256" s="77">
        <v>0.15442900000000001</v>
      </c>
      <c r="F256" s="87" t="s">
        <v>15</v>
      </c>
      <c r="G256" s="81" t="s">
        <v>242</v>
      </c>
      <c r="H256" s="81" t="s">
        <v>243</v>
      </c>
      <c r="I256" s="93">
        <v>0</v>
      </c>
      <c r="K256" s="87" t="s">
        <v>21</v>
      </c>
      <c r="L256" s="81" t="s">
        <v>916</v>
      </c>
      <c r="M256" s="81" t="s">
        <v>891</v>
      </c>
      <c r="N256" s="88" t="s">
        <v>917</v>
      </c>
    </row>
    <row r="257" spans="2:14" x14ac:dyDescent="0.25">
      <c r="B257" s="75" t="s">
        <v>17</v>
      </c>
      <c r="C257" s="76">
        <v>262.42099999999999</v>
      </c>
      <c r="D257" s="77">
        <v>0.20286399999999999</v>
      </c>
      <c r="F257" s="87" t="s">
        <v>16</v>
      </c>
      <c r="G257" s="81" t="s">
        <v>244</v>
      </c>
      <c r="H257" s="81" t="s">
        <v>245</v>
      </c>
      <c r="I257" s="93">
        <v>0</v>
      </c>
      <c r="K257" s="87" t="s">
        <v>22</v>
      </c>
      <c r="L257" s="81" t="s">
        <v>918</v>
      </c>
      <c r="M257" s="81" t="s">
        <v>891</v>
      </c>
      <c r="N257" s="88" t="s">
        <v>919</v>
      </c>
    </row>
    <row r="258" spans="2:14" x14ac:dyDescent="0.25">
      <c r="B258" s="75" t="s">
        <v>18</v>
      </c>
      <c r="C258" s="76">
        <v>285.31200000000001</v>
      </c>
      <c r="D258" s="77">
        <v>0.24341399999999999</v>
      </c>
      <c r="F258" s="87" t="s">
        <v>17</v>
      </c>
      <c r="G258" s="81" t="s">
        <v>246</v>
      </c>
      <c r="H258" s="81" t="s">
        <v>247</v>
      </c>
      <c r="I258" s="93">
        <v>0</v>
      </c>
      <c r="K258" s="87" t="s">
        <v>23</v>
      </c>
      <c r="L258" s="81" t="s">
        <v>920</v>
      </c>
      <c r="M258" s="81" t="s">
        <v>891</v>
      </c>
      <c r="N258" s="88" t="s">
        <v>921</v>
      </c>
    </row>
    <row r="259" spans="2:14" x14ac:dyDescent="0.25">
      <c r="B259" s="75" t="s">
        <v>19</v>
      </c>
      <c r="C259" s="76">
        <v>308.36700000000002</v>
      </c>
      <c r="D259" s="77">
        <v>0.27431100000000003</v>
      </c>
      <c r="F259" s="87" t="s">
        <v>18</v>
      </c>
      <c r="G259" s="81" t="s">
        <v>248</v>
      </c>
      <c r="H259" s="81" t="s">
        <v>249</v>
      </c>
      <c r="I259" s="93">
        <v>0</v>
      </c>
      <c r="K259" s="87" t="s">
        <v>24</v>
      </c>
      <c r="L259" s="81" t="s">
        <v>922</v>
      </c>
      <c r="M259" s="81" t="s">
        <v>891</v>
      </c>
      <c r="N259" s="88" t="s">
        <v>923</v>
      </c>
    </row>
    <row r="260" spans="2:14" x14ac:dyDescent="0.25">
      <c r="B260" s="75" t="s">
        <v>20</v>
      </c>
      <c r="C260" s="76">
        <v>331.59</v>
      </c>
      <c r="D260" s="77">
        <v>0.29550999999999999</v>
      </c>
      <c r="F260" s="87" t="s">
        <v>19</v>
      </c>
      <c r="G260" s="81" t="s">
        <v>250</v>
      </c>
      <c r="H260" s="81" t="s">
        <v>251</v>
      </c>
      <c r="I260" s="93">
        <v>0</v>
      </c>
      <c r="K260" s="87" t="s">
        <v>25</v>
      </c>
      <c r="L260" s="81" t="s">
        <v>924</v>
      </c>
      <c r="M260" s="81" t="s">
        <v>891</v>
      </c>
      <c r="N260" s="88" t="s">
        <v>925</v>
      </c>
    </row>
    <row r="261" spans="2:14" x14ac:dyDescent="0.25">
      <c r="B261" s="75" t="s">
        <v>21</v>
      </c>
      <c r="C261" s="76">
        <v>354.96600000000001</v>
      </c>
      <c r="D261" s="77">
        <v>0.30800699999999998</v>
      </c>
      <c r="F261" s="87" t="s">
        <v>20</v>
      </c>
      <c r="G261" s="81" t="s">
        <v>252</v>
      </c>
      <c r="H261" s="81" t="s">
        <v>253</v>
      </c>
      <c r="I261" s="93">
        <v>0</v>
      </c>
      <c r="K261" s="87" t="s">
        <v>26</v>
      </c>
      <c r="L261" s="81" t="s">
        <v>926</v>
      </c>
      <c r="M261" s="81" t="s">
        <v>891</v>
      </c>
      <c r="N261" s="88" t="s">
        <v>927</v>
      </c>
    </row>
    <row r="262" spans="2:14" x14ac:dyDescent="0.25">
      <c r="B262" s="75" t="s">
        <v>22</v>
      </c>
      <c r="C262" s="76">
        <v>378.47399999999999</v>
      </c>
      <c r="D262" s="77">
        <v>0.31320999999999999</v>
      </c>
      <c r="F262" s="87" t="s">
        <v>21</v>
      </c>
      <c r="G262" s="81" t="s">
        <v>254</v>
      </c>
      <c r="H262" s="81" t="s">
        <v>255</v>
      </c>
      <c r="I262" s="93">
        <v>0</v>
      </c>
      <c r="K262" s="87" t="s">
        <v>27</v>
      </c>
      <c r="L262" s="81" t="s">
        <v>928</v>
      </c>
      <c r="M262" s="81" t="s">
        <v>891</v>
      </c>
      <c r="N262" s="88" t="s">
        <v>929</v>
      </c>
    </row>
    <row r="263" spans="2:14" x14ac:dyDescent="0.25">
      <c r="B263" s="75" t="s">
        <v>23</v>
      </c>
      <c r="C263" s="76">
        <v>402.08800000000002</v>
      </c>
      <c r="D263" s="77">
        <v>0.31247000000000003</v>
      </c>
      <c r="F263" s="87" t="s">
        <v>22</v>
      </c>
      <c r="G263" s="81" t="s">
        <v>256</v>
      </c>
      <c r="H263" s="81" t="s">
        <v>257</v>
      </c>
      <c r="I263" s="93">
        <v>0</v>
      </c>
      <c r="K263" s="87" t="s">
        <v>28</v>
      </c>
      <c r="L263" s="81" t="s">
        <v>930</v>
      </c>
      <c r="M263" s="81" t="s">
        <v>891</v>
      </c>
      <c r="N263" s="88">
        <v>0</v>
      </c>
    </row>
    <row r="264" spans="2:14" x14ac:dyDescent="0.25">
      <c r="B264" s="75" t="s">
        <v>24</v>
      </c>
      <c r="C264" s="76">
        <v>425.78199999999998</v>
      </c>
      <c r="D264" s="77">
        <v>0.30678800000000001</v>
      </c>
      <c r="F264" s="87" t="s">
        <v>23</v>
      </c>
      <c r="G264" s="81" t="s">
        <v>258</v>
      </c>
      <c r="H264" s="81" t="s">
        <v>259</v>
      </c>
      <c r="I264" s="93">
        <v>0</v>
      </c>
      <c r="K264" s="87" t="s">
        <v>29</v>
      </c>
      <c r="L264" s="81"/>
      <c r="M264" s="81"/>
      <c r="N264" s="88"/>
    </row>
    <row r="265" spans="2:14" x14ac:dyDescent="0.25">
      <c r="B265" s="75" t="s">
        <v>25</v>
      </c>
      <c r="C265" s="76">
        <v>449.536</v>
      </c>
      <c r="D265" s="77">
        <v>0.29672700000000002</v>
      </c>
      <c r="F265" s="87" t="s">
        <v>24</v>
      </c>
      <c r="G265" s="81" t="s">
        <v>260</v>
      </c>
      <c r="H265" s="81" t="s">
        <v>261</v>
      </c>
      <c r="I265" s="93">
        <v>0</v>
      </c>
      <c r="K265" s="87" t="s">
        <v>7</v>
      </c>
      <c r="L265" s="81" t="s">
        <v>878</v>
      </c>
      <c r="M265" s="81" t="s">
        <v>839</v>
      </c>
      <c r="N265" s="88">
        <v>0</v>
      </c>
    </row>
    <row r="266" spans="2:14" x14ac:dyDescent="0.25">
      <c r="B266" s="75" t="s">
        <v>26</v>
      </c>
      <c r="C266" s="76">
        <v>473.33</v>
      </c>
      <c r="D266" s="77">
        <v>0.28248400000000001</v>
      </c>
      <c r="F266" s="87" t="s">
        <v>25</v>
      </c>
      <c r="G266" s="81" t="s">
        <v>262</v>
      </c>
      <c r="H266" s="81" t="s">
        <v>263</v>
      </c>
      <c r="I266" s="93">
        <v>0</v>
      </c>
      <c r="K266" s="87" t="s">
        <v>8</v>
      </c>
      <c r="L266" s="81" t="s">
        <v>931</v>
      </c>
      <c r="M266" s="81" t="s">
        <v>887</v>
      </c>
      <c r="N266" s="88">
        <v>0</v>
      </c>
    </row>
    <row r="267" spans="2:14" x14ac:dyDescent="0.25">
      <c r="B267" s="75" t="s">
        <v>27</v>
      </c>
      <c r="C267" s="76">
        <v>497.15300000000002</v>
      </c>
      <c r="D267" s="77">
        <v>0.26411299999999999</v>
      </c>
      <c r="F267" s="87" t="s">
        <v>26</v>
      </c>
      <c r="G267" s="81" t="s">
        <v>264</v>
      </c>
      <c r="H267" s="81" t="s">
        <v>265</v>
      </c>
      <c r="I267" s="93">
        <v>0</v>
      </c>
      <c r="K267" s="87" t="s">
        <v>9</v>
      </c>
      <c r="L267" s="81" t="s">
        <v>932</v>
      </c>
      <c r="M267" s="81" t="s">
        <v>888</v>
      </c>
      <c r="N267" s="88">
        <v>0</v>
      </c>
    </row>
    <row r="268" spans="2:14" x14ac:dyDescent="0.25">
      <c r="B268" s="75" t="s">
        <v>28</v>
      </c>
      <c r="C268" s="76">
        <v>520.99699999999996</v>
      </c>
      <c r="D268" s="77">
        <v>0.24521999999999999</v>
      </c>
      <c r="F268" s="87" t="s">
        <v>27</v>
      </c>
      <c r="G268" s="81" t="s">
        <v>266</v>
      </c>
      <c r="H268" s="81" t="s">
        <v>267</v>
      </c>
      <c r="I268" s="93">
        <v>0</v>
      </c>
      <c r="K268" s="87" t="s">
        <v>10</v>
      </c>
      <c r="L268" s="81" t="s">
        <v>933</v>
      </c>
      <c r="M268" s="81" t="s">
        <v>885</v>
      </c>
      <c r="N268" s="88">
        <v>0</v>
      </c>
    </row>
    <row r="269" spans="2:14" x14ac:dyDescent="0.25">
      <c r="B269" s="75" t="s">
        <v>36</v>
      </c>
      <c r="C269" s="76"/>
      <c r="D269" s="77"/>
      <c r="F269" s="87" t="s">
        <v>28</v>
      </c>
      <c r="G269" s="81" t="s">
        <v>222</v>
      </c>
      <c r="H269" s="81" t="s">
        <v>180</v>
      </c>
      <c r="I269" s="93">
        <v>0</v>
      </c>
      <c r="K269" s="87" t="s">
        <v>11</v>
      </c>
      <c r="L269" s="81" t="s">
        <v>934</v>
      </c>
      <c r="M269" s="81" t="s">
        <v>889</v>
      </c>
      <c r="N269" s="88">
        <v>0</v>
      </c>
    </row>
    <row r="270" spans="2:14" x14ac:dyDescent="0.25">
      <c r="B270" s="75" t="s">
        <v>1</v>
      </c>
      <c r="C270" s="76"/>
      <c r="D270" s="77"/>
      <c r="F270" s="87"/>
      <c r="G270" s="81"/>
      <c r="H270" s="81"/>
      <c r="I270" s="93"/>
      <c r="K270" s="87" t="s">
        <v>12</v>
      </c>
      <c r="L270" s="81" t="s">
        <v>935</v>
      </c>
      <c r="M270" s="81" t="s">
        <v>890</v>
      </c>
      <c r="N270" s="88">
        <v>0</v>
      </c>
    </row>
    <row r="271" spans="2:14" x14ac:dyDescent="0.25">
      <c r="B271" s="75">
        <v>2</v>
      </c>
      <c r="C271" s="76"/>
      <c r="D271" s="77"/>
      <c r="F271" s="87" t="s">
        <v>36</v>
      </c>
      <c r="G271" s="81"/>
      <c r="H271" s="81"/>
      <c r="I271" s="93"/>
      <c r="K271" s="87" t="s">
        <v>13</v>
      </c>
      <c r="L271" s="81" t="s">
        <v>930</v>
      </c>
      <c r="M271" s="81" t="s">
        <v>891</v>
      </c>
      <c r="N271" s="88">
        <v>0</v>
      </c>
    </row>
    <row r="272" spans="2:14" x14ac:dyDescent="0.25">
      <c r="B272" s="75" t="s">
        <v>2</v>
      </c>
      <c r="C272" s="76"/>
      <c r="D272" s="77"/>
      <c r="F272" s="87" t="s">
        <v>1</v>
      </c>
      <c r="G272" s="81"/>
      <c r="H272" s="81"/>
      <c r="I272" s="93"/>
      <c r="K272" s="87" t="s">
        <v>30</v>
      </c>
      <c r="L272" s="81"/>
      <c r="M272" s="81"/>
      <c r="N272" s="88"/>
    </row>
    <row r="273" spans="2:14" x14ac:dyDescent="0.25">
      <c r="B273" s="75">
        <v>5</v>
      </c>
      <c r="C273" s="76"/>
      <c r="D273" s="77"/>
      <c r="F273" s="87">
        <v>2</v>
      </c>
      <c r="G273" s="81"/>
      <c r="H273" s="81"/>
      <c r="I273" s="93"/>
      <c r="K273" s="87" t="s">
        <v>7</v>
      </c>
      <c r="L273" s="81">
        <v>650</v>
      </c>
      <c r="M273" s="81" t="s">
        <v>839</v>
      </c>
      <c r="N273" s="88">
        <v>0</v>
      </c>
    </row>
    <row r="274" spans="2:14" x14ac:dyDescent="0.25">
      <c r="B274" s="75" t="s">
        <v>3</v>
      </c>
      <c r="C274" s="76"/>
      <c r="D274" s="77"/>
      <c r="F274" s="87" t="s">
        <v>2</v>
      </c>
      <c r="G274" s="81"/>
      <c r="H274" s="81"/>
      <c r="I274" s="93"/>
      <c r="K274" s="87" t="s">
        <v>8</v>
      </c>
      <c r="L274" s="81" t="s">
        <v>840</v>
      </c>
      <c r="M274" s="81" t="s">
        <v>839</v>
      </c>
      <c r="N274" s="88" t="s">
        <v>841</v>
      </c>
    </row>
    <row r="275" spans="2:14" x14ac:dyDescent="0.25">
      <c r="B275" s="75">
        <v>1</v>
      </c>
      <c r="C275" s="76"/>
      <c r="D275" s="77"/>
      <c r="F275" s="87">
        <v>5</v>
      </c>
      <c r="G275" s="81"/>
      <c r="H275" s="81"/>
      <c r="I275" s="93"/>
      <c r="K275" s="87" t="s">
        <v>9</v>
      </c>
      <c r="L275" s="81" t="s">
        <v>842</v>
      </c>
      <c r="M275" s="81" t="s">
        <v>839</v>
      </c>
      <c r="N275" s="88" t="s">
        <v>843</v>
      </c>
    </row>
    <row r="276" spans="2:14" x14ac:dyDescent="0.25">
      <c r="B276" s="75" t="s">
        <v>4</v>
      </c>
      <c r="C276" s="76"/>
      <c r="D276" s="77"/>
      <c r="F276" s="87" t="s">
        <v>3</v>
      </c>
      <c r="G276" s="81"/>
      <c r="H276" s="81"/>
      <c r="I276" s="93"/>
      <c r="K276" s="87" t="s">
        <v>10</v>
      </c>
      <c r="L276" s="81" t="s">
        <v>844</v>
      </c>
      <c r="M276" s="81" t="s">
        <v>839</v>
      </c>
      <c r="N276" s="88" t="s">
        <v>845</v>
      </c>
    </row>
    <row r="277" spans="2:14" x14ac:dyDescent="0.25">
      <c r="B277" s="75" t="s">
        <v>73</v>
      </c>
      <c r="C277" s="76">
        <v>2.83745E-2</v>
      </c>
      <c r="D277" s="77">
        <v>0</v>
      </c>
      <c r="F277" s="87">
        <v>1</v>
      </c>
      <c r="G277" s="81"/>
      <c r="H277" s="81"/>
      <c r="I277" s="93"/>
      <c r="K277" s="87" t="s">
        <v>11</v>
      </c>
      <c r="L277" s="81" t="s">
        <v>846</v>
      </c>
      <c r="M277" s="81" t="s">
        <v>839</v>
      </c>
      <c r="N277" s="88" t="s">
        <v>847</v>
      </c>
    </row>
    <row r="278" spans="2:14" x14ac:dyDescent="0.25">
      <c r="B278" s="75" t="s">
        <v>5</v>
      </c>
      <c r="C278" s="76"/>
      <c r="D278" s="77"/>
      <c r="F278" s="87" t="s">
        <v>4</v>
      </c>
      <c r="G278" s="81"/>
      <c r="H278" s="81"/>
      <c r="I278" s="93"/>
      <c r="K278" s="87" t="s">
        <v>12</v>
      </c>
      <c r="L278" s="81" t="s">
        <v>848</v>
      </c>
      <c r="M278" s="81" t="s">
        <v>839</v>
      </c>
      <c r="N278" s="88" t="s">
        <v>849</v>
      </c>
    </row>
    <row r="279" spans="2:14" x14ac:dyDescent="0.25">
      <c r="B279" s="75" t="s">
        <v>74</v>
      </c>
      <c r="C279" s="76">
        <v>-2.3805900000000001E-2</v>
      </c>
      <c r="D279" s="77">
        <v>0</v>
      </c>
      <c r="F279" s="87" t="s">
        <v>73</v>
      </c>
      <c r="G279" s="81" t="s">
        <v>298</v>
      </c>
      <c r="H279" s="81">
        <v>0</v>
      </c>
      <c r="I279" s="93"/>
      <c r="K279" s="87" t="s">
        <v>13</v>
      </c>
      <c r="L279" s="81" t="s">
        <v>850</v>
      </c>
      <c r="M279" s="81" t="s">
        <v>839</v>
      </c>
      <c r="N279" s="88" t="s">
        <v>851</v>
      </c>
    </row>
    <row r="280" spans="2:14" x14ac:dyDescent="0.25">
      <c r="B280" s="75" t="s">
        <v>6</v>
      </c>
      <c r="C280" s="76"/>
      <c r="D280" s="77"/>
      <c r="F280" s="87" t="s">
        <v>5</v>
      </c>
      <c r="G280" s="81"/>
      <c r="H280" s="81"/>
      <c r="I280" s="93"/>
      <c r="K280" s="87" t="s">
        <v>15</v>
      </c>
      <c r="L280" s="81" t="s">
        <v>852</v>
      </c>
      <c r="M280" s="81" t="s">
        <v>839</v>
      </c>
      <c r="N280" s="88" t="s">
        <v>853</v>
      </c>
    </row>
    <row r="281" spans="2:14" x14ac:dyDescent="0.25">
      <c r="B281" s="75" t="s">
        <v>7</v>
      </c>
      <c r="C281" s="76">
        <v>40.007100000000001</v>
      </c>
      <c r="D281" s="77">
        <v>0.13481000000000001</v>
      </c>
      <c r="F281" s="87" t="s">
        <v>74</v>
      </c>
      <c r="G281" s="81" t="s">
        <v>299</v>
      </c>
      <c r="H281" s="81">
        <v>0</v>
      </c>
      <c r="I281" s="93"/>
      <c r="K281" s="87" t="s">
        <v>16</v>
      </c>
      <c r="L281" s="81" t="s">
        <v>854</v>
      </c>
      <c r="M281" s="81" t="s">
        <v>839</v>
      </c>
      <c r="N281" s="88" t="s">
        <v>855</v>
      </c>
    </row>
    <row r="282" spans="2:14" x14ac:dyDescent="0.25">
      <c r="B282" s="75" t="s">
        <v>8</v>
      </c>
      <c r="C282" s="76">
        <v>41.336300000000001</v>
      </c>
      <c r="D282" s="77">
        <v>60.966500000000003</v>
      </c>
      <c r="F282" s="87" t="s">
        <v>6</v>
      </c>
      <c r="G282" s="81"/>
      <c r="H282" s="81"/>
      <c r="I282" s="93"/>
      <c r="K282" s="87" t="s">
        <v>17</v>
      </c>
      <c r="L282" s="81" t="s">
        <v>856</v>
      </c>
      <c r="M282" s="81" t="s">
        <v>839</v>
      </c>
      <c r="N282" s="88" t="s">
        <v>857</v>
      </c>
    </row>
    <row r="283" spans="2:14" x14ac:dyDescent="0.25">
      <c r="B283" s="75" t="s">
        <v>9</v>
      </c>
      <c r="C283" s="76">
        <v>42.664900000000003</v>
      </c>
      <c r="D283" s="77">
        <v>121.798</v>
      </c>
      <c r="F283" s="87" t="s">
        <v>7</v>
      </c>
      <c r="G283" s="81" t="s">
        <v>300</v>
      </c>
      <c r="H283" s="81" t="s">
        <v>301</v>
      </c>
      <c r="I283" s="93">
        <v>0</v>
      </c>
      <c r="K283" s="87" t="s">
        <v>18</v>
      </c>
      <c r="L283" s="81" t="s">
        <v>858</v>
      </c>
      <c r="M283" s="81" t="s">
        <v>839</v>
      </c>
      <c r="N283" s="88" t="s">
        <v>859</v>
      </c>
    </row>
    <row r="284" spans="2:14" x14ac:dyDescent="0.25">
      <c r="B284" s="75" t="s">
        <v>10</v>
      </c>
      <c r="C284" s="76">
        <v>43.992899999999999</v>
      </c>
      <c r="D284" s="77">
        <v>182.63</v>
      </c>
      <c r="F284" s="87" t="s">
        <v>8</v>
      </c>
      <c r="G284" s="81" t="s">
        <v>302</v>
      </c>
      <c r="H284" s="81" t="s">
        <v>303</v>
      </c>
      <c r="I284" s="93">
        <v>0</v>
      </c>
      <c r="K284" s="87" t="s">
        <v>19</v>
      </c>
      <c r="L284" s="81" t="s">
        <v>860</v>
      </c>
      <c r="M284" s="81" t="s">
        <v>839</v>
      </c>
      <c r="N284" s="88" t="s">
        <v>861</v>
      </c>
    </row>
    <row r="285" spans="2:14" x14ac:dyDescent="0.25">
      <c r="B285" s="75" t="s">
        <v>11</v>
      </c>
      <c r="C285" s="76">
        <v>45.32</v>
      </c>
      <c r="D285" s="77">
        <v>243.46199999999999</v>
      </c>
      <c r="F285" s="87" t="s">
        <v>9</v>
      </c>
      <c r="G285" s="81" t="s">
        <v>304</v>
      </c>
      <c r="H285" s="81" t="s">
        <v>305</v>
      </c>
      <c r="I285" s="93">
        <v>0</v>
      </c>
      <c r="K285" s="87" t="s">
        <v>20</v>
      </c>
      <c r="L285" s="81" t="s">
        <v>862</v>
      </c>
      <c r="M285" s="81" t="s">
        <v>839</v>
      </c>
      <c r="N285" s="88" t="s">
        <v>863</v>
      </c>
    </row>
    <row r="286" spans="2:14" x14ac:dyDescent="0.25">
      <c r="B286" s="75" t="s">
        <v>12</v>
      </c>
      <c r="C286" s="76">
        <v>46.646000000000001</v>
      </c>
      <c r="D286" s="77">
        <v>304.29300000000001</v>
      </c>
      <c r="F286" s="87" t="s">
        <v>10</v>
      </c>
      <c r="G286" s="81" t="s">
        <v>306</v>
      </c>
      <c r="H286" s="81" t="s">
        <v>307</v>
      </c>
      <c r="I286" s="93">
        <v>0</v>
      </c>
      <c r="K286" s="87" t="s">
        <v>21</v>
      </c>
      <c r="L286" s="81" t="s">
        <v>864</v>
      </c>
      <c r="M286" s="81" t="s">
        <v>839</v>
      </c>
      <c r="N286" s="88" t="s">
        <v>865</v>
      </c>
    </row>
    <row r="287" spans="2:14" x14ac:dyDescent="0.25">
      <c r="B287" s="75" t="s">
        <v>13</v>
      </c>
      <c r="C287" s="76">
        <v>47.970599999999997</v>
      </c>
      <c r="D287" s="77">
        <v>365.125</v>
      </c>
      <c r="F287" s="87" t="s">
        <v>11</v>
      </c>
      <c r="G287" s="81" t="s">
        <v>308</v>
      </c>
      <c r="H287" s="81" t="s">
        <v>309</v>
      </c>
      <c r="I287" s="93">
        <v>0</v>
      </c>
      <c r="K287" s="87" t="s">
        <v>22</v>
      </c>
      <c r="L287" s="81" t="s">
        <v>866</v>
      </c>
      <c r="M287" s="81" t="s">
        <v>839</v>
      </c>
      <c r="N287" s="88" t="s">
        <v>867</v>
      </c>
    </row>
    <row r="288" spans="2:14" x14ac:dyDescent="0.25">
      <c r="B288" s="75" t="s">
        <v>14</v>
      </c>
      <c r="C288" s="76"/>
      <c r="D288" s="77"/>
      <c r="F288" s="87" t="s">
        <v>12</v>
      </c>
      <c r="G288" s="81" t="s">
        <v>310</v>
      </c>
      <c r="H288" s="81" t="s">
        <v>311</v>
      </c>
      <c r="I288" s="93">
        <v>0</v>
      </c>
      <c r="K288" s="87" t="s">
        <v>23</v>
      </c>
      <c r="L288" s="81" t="s">
        <v>868</v>
      </c>
      <c r="M288" s="81" t="s">
        <v>839</v>
      </c>
      <c r="N288" s="88" t="s">
        <v>869</v>
      </c>
    </row>
    <row r="289" spans="2:14" x14ac:dyDescent="0.25">
      <c r="B289" s="75" t="s">
        <v>7</v>
      </c>
      <c r="C289" s="76">
        <v>47.970599999999997</v>
      </c>
      <c r="D289" s="77">
        <v>365.125</v>
      </c>
      <c r="F289" s="87" t="s">
        <v>13</v>
      </c>
      <c r="G289" s="81" t="s">
        <v>312</v>
      </c>
      <c r="H289" s="81" t="s">
        <v>313</v>
      </c>
      <c r="I289" s="93">
        <v>0</v>
      </c>
      <c r="K289" s="87" t="s">
        <v>24</v>
      </c>
      <c r="L289" s="81" t="s">
        <v>870</v>
      </c>
      <c r="M289" s="81" t="s">
        <v>839</v>
      </c>
      <c r="N289" s="88" t="s">
        <v>871</v>
      </c>
    </row>
    <row r="290" spans="2:14" x14ac:dyDescent="0.25">
      <c r="B290" s="75" t="s">
        <v>8</v>
      </c>
      <c r="C290" s="76">
        <v>61.1663</v>
      </c>
      <c r="D290" s="77">
        <v>365.125</v>
      </c>
      <c r="F290" s="87" t="s">
        <v>14</v>
      </c>
      <c r="G290" s="81"/>
      <c r="H290" s="81"/>
      <c r="I290" s="93"/>
      <c r="K290" s="87" t="s">
        <v>25</v>
      </c>
      <c r="L290" s="81" t="s">
        <v>872</v>
      </c>
      <c r="M290" s="81" t="s">
        <v>839</v>
      </c>
      <c r="N290" s="88" t="s">
        <v>873</v>
      </c>
    </row>
    <row r="291" spans="2:14" x14ac:dyDescent="0.25">
      <c r="B291" s="75" t="s">
        <v>9</v>
      </c>
      <c r="C291" s="76">
        <v>72.537899999999993</v>
      </c>
      <c r="D291" s="77">
        <v>365.125</v>
      </c>
      <c r="F291" s="87" t="s">
        <v>7</v>
      </c>
      <c r="G291" s="81" t="s">
        <v>312</v>
      </c>
      <c r="H291" s="81" t="s">
        <v>313</v>
      </c>
      <c r="I291" s="93">
        <v>0</v>
      </c>
      <c r="K291" s="87" t="s">
        <v>26</v>
      </c>
      <c r="L291" s="81" t="s">
        <v>874</v>
      </c>
      <c r="M291" s="81" t="s">
        <v>839</v>
      </c>
      <c r="N291" s="88" t="s">
        <v>875</v>
      </c>
    </row>
    <row r="292" spans="2:14" x14ac:dyDescent="0.25">
      <c r="B292" s="75" t="s">
        <v>10</v>
      </c>
      <c r="C292" s="76">
        <v>82.719300000000004</v>
      </c>
      <c r="D292" s="77">
        <v>365.125</v>
      </c>
      <c r="F292" s="87" t="s">
        <v>8</v>
      </c>
      <c r="G292" s="81" t="s">
        <v>314</v>
      </c>
      <c r="H292" s="81" t="s">
        <v>313</v>
      </c>
      <c r="I292" s="93">
        <v>0</v>
      </c>
      <c r="K292" s="87" t="s">
        <v>27</v>
      </c>
      <c r="L292" s="81" t="s">
        <v>876</v>
      </c>
      <c r="M292" s="81" t="s">
        <v>839</v>
      </c>
      <c r="N292" s="88" t="s">
        <v>877</v>
      </c>
    </row>
    <row r="293" spans="2:14" x14ac:dyDescent="0.25">
      <c r="B293" s="75" t="s">
        <v>11</v>
      </c>
      <c r="C293" s="76">
        <v>92.203999999999994</v>
      </c>
      <c r="D293" s="77">
        <v>365.125</v>
      </c>
      <c r="F293" s="87" t="s">
        <v>9</v>
      </c>
      <c r="G293" s="81" t="s">
        <v>315</v>
      </c>
      <c r="H293" s="81" t="s">
        <v>313</v>
      </c>
      <c r="I293" s="93">
        <v>0</v>
      </c>
      <c r="K293" s="87" t="s">
        <v>28</v>
      </c>
      <c r="L293" s="81" t="s">
        <v>878</v>
      </c>
      <c r="M293" s="81" t="s">
        <v>839</v>
      </c>
      <c r="N293" s="88">
        <v>0</v>
      </c>
    </row>
    <row r="294" spans="2:14" x14ac:dyDescent="0.25">
      <c r="B294" s="75" t="s">
        <v>12</v>
      </c>
      <c r="C294" s="76">
        <v>101.337</v>
      </c>
      <c r="D294" s="77">
        <v>365.125</v>
      </c>
      <c r="F294" s="87" t="s">
        <v>10</v>
      </c>
      <c r="G294" s="81" t="s">
        <v>316</v>
      </c>
      <c r="H294" s="81" t="s">
        <v>313</v>
      </c>
      <c r="I294" s="93">
        <v>0</v>
      </c>
      <c r="K294" s="87"/>
      <c r="L294" s="81"/>
      <c r="M294" s="81"/>
      <c r="N294" s="88"/>
    </row>
    <row r="295" spans="2:14" x14ac:dyDescent="0.25">
      <c r="B295" s="75" t="s">
        <v>13</v>
      </c>
      <c r="C295" s="76">
        <v>110.33199999999999</v>
      </c>
      <c r="D295" s="77">
        <v>365.125</v>
      </c>
      <c r="F295" s="87" t="s">
        <v>11</v>
      </c>
      <c r="G295" s="81" t="s">
        <v>317</v>
      </c>
      <c r="H295" s="81" t="s">
        <v>313</v>
      </c>
      <c r="I295" s="93">
        <v>0</v>
      </c>
      <c r="K295" s="87" t="s">
        <v>45</v>
      </c>
      <c r="L295" s="81"/>
      <c r="M295" s="81"/>
      <c r="N295" s="88"/>
    </row>
    <row r="296" spans="2:14" x14ac:dyDescent="0.25">
      <c r="B296" s="75" t="s">
        <v>15</v>
      </c>
      <c r="C296" s="76">
        <v>119.307</v>
      </c>
      <c r="D296" s="77">
        <v>365.12599999999998</v>
      </c>
      <c r="F296" s="87" t="s">
        <v>12</v>
      </c>
      <c r="G296" s="81" t="s">
        <v>318</v>
      </c>
      <c r="H296" s="81" t="s">
        <v>313</v>
      </c>
      <c r="I296" s="93">
        <v>0</v>
      </c>
      <c r="K296" s="87" t="s">
        <v>1</v>
      </c>
      <c r="L296" s="81"/>
      <c r="M296" s="81"/>
      <c r="N296" s="88"/>
    </row>
    <row r="297" spans="2:14" x14ac:dyDescent="0.25">
      <c r="B297" s="75" t="s">
        <v>16</v>
      </c>
      <c r="C297" s="76">
        <v>128.316</v>
      </c>
      <c r="D297" s="77">
        <v>365.12599999999998</v>
      </c>
      <c r="F297" s="87" t="s">
        <v>13</v>
      </c>
      <c r="G297" s="81" t="s">
        <v>319</v>
      </c>
      <c r="H297" s="81" t="s">
        <v>313</v>
      </c>
      <c r="I297" s="93">
        <v>0</v>
      </c>
      <c r="K297" s="87">
        <v>4</v>
      </c>
      <c r="L297" s="81"/>
      <c r="M297" s="81"/>
      <c r="N297" s="88"/>
    </row>
    <row r="298" spans="2:14" x14ac:dyDescent="0.25">
      <c r="B298" s="75" t="s">
        <v>17</v>
      </c>
      <c r="C298" s="76">
        <v>137.37799999999999</v>
      </c>
      <c r="D298" s="77">
        <v>365.12599999999998</v>
      </c>
      <c r="F298" s="87" t="s">
        <v>15</v>
      </c>
      <c r="G298" s="81" t="s">
        <v>320</v>
      </c>
      <c r="H298" s="81" t="s">
        <v>321</v>
      </c>
      <c r="I298" s="93">
        <v>0</v>
      </c>
      <c r="K298" s="87" t="s">
        <v>2</v>
      </c>
      <c r="L298" s="81"/>
      <c r="M298" s="81"/>
      <c r="N298" s="88"/>
    </row>
    <row r="299" spans="2:14" x14ac:dyDescent="0.25">
      <c r="B299" s="75" t="s">
        <v>18</v>
      </c>
      <c r="C299" s="76">
        <v>146.49199999999999</v>
      </c>
      <c r="D299" s="77">
        <v>365.12599999999998</v>
      </c>
      <c r="F299" s="87" t="s">
        <v>16</v>
      </c>
      <c r="G299" s="81" t="s">
        <v>322</v>
      </c>
      <c r="H299" s="81" t="s">
        <v>321</v>
      </c>
      <c r="I299" s="93">
        <v>0</v>
      </c>
      <c r="K299" s="87">
        <v>5</v>
      </c>
      <c r="L299" s="81"/>
      <c r="M299" s="81"/>
      <c r="N299" s="88"/>
    </row>
    <row r="300" spans="2:14" x14ac:dyDescent="0.25">
      <c r="B300" s="75" t="s">
        <v>19</v>
      </c>
      <c r="C300" s="76">
        <v>155.65299999999999</v>
      </c>
      <c r="D300" s="77">
        <v>365.12599999999998</v>
      </c>
      <c r="F300" s="87" t="s">
        <v>17</v>
      </c>
      <c r="G300" s="81" t="s">
        <v>323</v>
      </c>
      <c r="H300" s="81" t="s">
        <v>321</v>
      </c>
      <c r="I300" s="93">
        <v>0</v>
      </c>
      <c r="K300" s="87" t="s">
        <v>3</v>
      </c>
      <c r="L300" s="81"/>
      <c r="M300" s="81"/>
      <c r="N300" s="88"/>
    </row>
    <row r="301" spans="2:14" x14ac:dyDescent="0.25">
      <c r="B301" s="75" t="s">
        <v>20</v>
      </c>
      <c r="C301" s="76">
        <v>164.85</v>
      </c>
      <c r="D301" s="77">
        <v>365.12599999999998</v>
      </c>
      <c r="F301" s="87" t="s">
        <v>18</v>
      </c>
      <c r="G301" s="81" t="s">
        <v>324</v>
      </c>
      <c r="H301" s="81" t="s">
        <v>321</v>
      </c>
      <c r="I301" s="93">
        <v>0</v>
      </c>
      <c r="K301" s="87">
        <v>1</v>
      </c>
      <c r="L301" s="81"/>
      <c r="M301" s="81"/>
      <c r="N301" s="88"/>
    </row>
    <row r="302" spans="2:14" x14ac:dyDescent="0.25">
      <c r="B302" s="75" t="s">
        <v>21</v>
      </c>
      <c r="C302" s="76">
        <v>174.07599999999999</v>
      </c>
      <c r="D302" s="77">
        <v>365.12599999999998</v>
      </c>
      <c r="F302" s="87" t="s">
        <v>19</v>
      </c>
      <c r="G302" s="81" t="s">
        <v>325</v>
      </c>
      <c r="H302" s="81" t="s">
        <v>321</v>
      </c>
      <c r="I302" s="93">
        <v>0</v>
      </c>
      <c r="K302" s="87" t="s">
        <v>4</v>
      </c>
      <c r="L302" s="81"/>
      <c r="M302" s="81"/>
      <c r="N302" s="88"/>
    </row>
    <row r="303" spans="2:14" x14ac:dyDescent="0.25">
      <c r="B303" s="75" t="s">
        <v>22</v>
      </c>
      <c r="C303" s="76">
        <v>183.32400000000001</v>
      </c>
      <c r="D303" s="77">
        <v>365.12599999999998</v>
      </c>
      <c r="F303" s="87" t="s">
        <v>20</v>
      </c>
      <c r="G303" s="81" t="s">
        <v>326</v>
      </c>
      <c r="H303" s="81" t="s">
        <v>321</v>
      </c>
      <c r="I303" s="93">
        <v>0</v>
      </c>
      <c r="K303" s="87" t="s">
        <v>936</v>
      </c>
      <c r="L303" s="81" t="s">
        <v>937</v>
      </c>
      <c r="M303" s="81" t="s">
        <v>938</v>
      </c>
      <c r="N303" s="88"/>
    </row>
    <row r="304" spans="2:14" x14ac:dyDescent="0.25">
      <c r="B304" s="75" t="s">
        <v>23</v>
      </c>
      <c r="C304" s="76">
        <v>192.59100000000001</v>
      </c>
      <c r="D304" s="77">
        <v>365.12599999999998</v>
      </c>
      <c r="F304" s="87" t="s">
        <v>21</v>
      </c>
      <c r="G304" s="81" t="s">
        <v>327</v>
      </c>
      <c r="H304" s="81" t="s">
        <v>321</v>
      </c>
      <c r="I304" s="93">
        <v>0</v>
      </c>
      <c r="K304" s="87" t="s">
        <v>5</v>
      </c>
      <c r="L304" s="81"/>
      <c r="M304" s="81"/>
      <c r="N304" s="88"/>
    </row>
    <row r="305" spans="2:14" x14ac:dyDescent="0.25">
      <c r="B305" s="75" t="s">
        <v>24</v>
      </c>
      <c r="C305" s="76">
        <v>201.874</v>
      </c>
      <c r="D305" s="77">
        <v>365.12599999999998</v>
      </c>
      <c r="F305" s="87" t="s">
        <v>22</v>
      </c>
      <c r="G305" s="81" t="s">
        <v>328</v>
      </c>
      <c r="H305" s="81" t="s">
        <v>321</v>
      </c>
      <c r="I305" s="93">
        <v>0</v>
      </c>
      <c r="K305" s="87">
        <v>0</v>
      </c>
      <c r="L305" s="81">
        <v>0</v>
      </c>
      <c r="M305" s="81">
        <v>0</v>
      </c>
      <c r="N305" s="88"/>
    </row>
    <row r="306" spans="2:14" x14ac:dyDescent="0.25">
      <c r="B306" s="75" t="s">
        <v>25</v>
      </c>
      <c r="C306" s="76">
        <v>211.17099999999999</v>
      </c>
      <c r="D306" s="77">
        <v>365.12599999999998</v>
      </c>
      <c r="F306" s="87" t="s">
        <v>23</v>
      </c>
      <c r="G306" s="81" t="s">
        <v>329</v>
      </c>
      <c r="H306" s="81" t="s">
        <v>321</v>
      </c>
      <c r="I306" s="93">
        <v>0</v>
      </c>
      <c r="K306" s="87" t="s">
        <v>6</v>
      </c>
      <c r="L306" s="81"/>
      <c r="M306" s="81"/>
      <c r="N306" s="88"/>
    </row>
    <row r="307" spans="2:14" x14ac:dyDescent="0.25">
      <c r="B307" s="75" t="s">
        <v>26</v>
      </c>
      <c r="C307" s="76">
        <v>220.48400000000001</v>
      </c>
      <c r="D307" s="77">
        <v>365.12599999999998</v>
      </c>
      <c r="F307" s="87" t="s">
        <v>24</v>
      </c>
      <c r="G307" s="81" t="s">
        <v>330</v>
      </c>
      <c r="H307" s="81" t="s">
        <v>321</v>
      </c>
      <c r="I307" s="93">
        <v>0</v>
      </c>
      <c r="K307" s="87" t="s">
        <v>7</v>
      </c>
      <c r="L307" s="81">
        <v>650</v>
      </c>
      <c r="M307" s="81" t="s">
        <v>891</v>
      </c>
      <c r="N307" s="88">
        <v>0</v>
      </c>
    </row>
    <row r="308" spans="2:14" x14ac:dyDescent="0.25">
      <c r="B308" s="75" t="s">
        <v>27</v>
      </c>
      <c r="C308" s="76">
        <v>229.81299999999999</v>
      </c>
      <c r="D308" s="77">
        <v>365.12599999999998</v>
      </c>
      <c r="F308" s="87" t="s">
        <v>25</v>
      </c>
      <c r="G308" s="81" t="s">
        <v>331</v>
      </c>
      <c r="H308" s="81" t="s">
        <v>321</v>
      </c>
      <c r="I308" s="93">
        <v>0</v>
      </c>
      <c r="K308" s="87" t="s">
        <v>8</v>
      </c>
      <c r="L308" s="81">
        <v>650</v>
      </c>
      <c r="M308" s="81" t="s">
        <v>939</v>
      </c>
      <c r="N308" s="88">
        <v>0</v>
      </c>
    </row>
    <row r="309" spans="2:14" x14ac:dyDescent="0.25">
      <c r="B309" s="75" t="s">
        <v>28</v>
      </c>
      <c r="C309" s="76">
        <v>239.15899999999999</v>
      </c>
      <c r="D309" s="77">
        <v>365.12599999999998</v>
      </c>
      <c r="F309" s="87" t="s">
        <v>26</v>
      </c>
      <c r="G309" s="81" t="s">
        <v>332</v>
      </c>
      <c r="H309" s="81" t="s">
        <v>321</v>
      </c>
      <c r="I309" s="93">
        <v>0</v>
      </c>
      <c r="K309" s="87" t="s">
        <v>9</v>
      </c>
      <c r="L309" s="81">
        <v>650</v>
      </c>
      <c r="M309" s="81" t="s">
        <v>940</v>
      </c>
      <c r="N309" s="88">
        <v>0</v>
      </c>
    </row>
    <row r="310" spans="2:14" x14ac:dyDescent="0.25">
      <c r="B310" s="75" t="s">
        <v>29</v>
      </c>
      <c r="C310" s="76"/>
      <c r="D310" s="77"/>
      <c r="F310" s="87" t="s">
        <v>27</v>
      </c>
      <c r="G310" s="81" t="s">
        <v>333</v>
      </c>
      <c r="H310" s="81" t="s">
        <v>321</v>
      </c>
      <c r="I310" s="93">
        <v>0</v>
      </c>
      <c r="K310" s="87" t="s">
        <v>10</v>
      </c>
      <c r="L310" s="81">
        <v>650</v>
      </c>
      <c r="M310" s="81" t="s">
        <v>941</v>
      </c>
      <c r="N310" s="88">
        <v>0</v>
      </c>
    </row>
    <row r="311" spans="2:14" x14ac:dyDescent="0.25">
      <c r="B311" s="75" t="s">
        <v>7</v>
      </c>
      <c r="C311" s="76">
        <v>376.56900000000002</v>
      </c>
      <c r="D311" s="77">
        <v>0.13481000000000001</v>
      </c>
      <c r="F311" s="87" t="s">
        <v>28</v>
      </c>
      <c r="G311" s="81" t="s">
        <v>334</v>
      </c>
      <c r="H311" s="81" t="s">
        <v>321</v>
      </c>
      <c r="I311" s="93">
        <v>0</v>
      </c>
      <c r="K311" s="87" t="s">
        <v>11</v>
      </c>
      <c r="L311" s="81">
        <v>650</v>
      </c>
      <c r="M311" s="81" t="s">
        <v>942</v>
      </c>
      <c r="N311" s="88">
        <v>0</v>
      </c>
    </row>
    <row r="312" spans="2:14" x14ac:dyDescent="0.25">
      <c r="B312" s="75" t="s">
        <v>8</v>
      </c>
      <c r="C312" s="76">
        <v>353.66699999999997</v>
      </c>
      <c r="D312" s="77">
        <v>60.9666</v>
      </c>
      <c r="F312" s="87" t="s">
        <v>29</v>
      </c>
      <c r="G312" s="81"/>
      <c r="H312" s="81"/>
      <c r="I312" s="93"/>
      <c r="K312" s="87" t="s">
        <v>12</v>
      </c>
      <c r="L312" s="81">
        <v>650</v>
      </c>
      <c r="M312" s="81" t="s">
        <v>943</v>
      </c>
      <c r="N312" s="88">
        <v>0</v>
      </c>
    </row>
    <row r="313" spans="2:14" x14ac:dyDescent="0.25">
      <c r="B313" s="75" t="s">
        <v>9</v>
      </c>
      <c r="C313" s="76">
        <v>330.76600000000002</v>
      </c>
      <c r="D313" s="77">
        <v>121.798</v>
      </c>
      <c r="F313" s="87" t="s">
        <v>7</v>
      </c>
      <c r="G313" s="81" t="s">
        <v>335</v>
      </c>
      <c r="H313" s="81" t="s">
        <v>301</v>
      </c>
      <c r="I313" s="93">
        <v>0</v>
      </c>
      <c r="K313" s="87" t="s">
        <v>13</v>
      </c>
      <c r="L313" s="81">
        <v>650</v>
      </c>
      <c r="M313" s="81">
        <v>1758</v>
      </c>
      <c r="N313" s="88">
        <v>0</v>
      </c>
    </row>
    <row r="314" spans="2:14" x14ac:dyDescent="0.25">
      <c r="B314" s="75" t="s">
        <v>10</v>
      </c>
      <c r="C314" s="76">
        <v>307.86399999999998</v>
      </c>
      <c r="D314" s="77">
        <v>182.63</v>
      </c>
      <c r="F314" s="87" t="s">
        <v>8</v>
      </c>
      <c r="G314" s="81" t="s">
        <v>336</v>
      </c>
      <c r="H314" s="81" t="s">
        <v>337</v>
      </c>
      <c r="I314" s="93">
        <v>0</v>
      </c>
      <c r="K314" s="87" t="s">
        <v>14</v>
      </c>
      <c r="L314" s="81"/>
      <c r="M314" s="81"/>
      <c r="N314" s="88"/>
    </row>
    <row r="315" spans="2:14" x14ac:dyDescent="0.25">
      <c r="B315" s="75" t="s">
        <v>11</v>
      </c>
      <c r="C315" s="76">
        <v>284.96199999999999</v>
      </c>
      <c r="D315" s="77">
        <v>243.46199999999999</v>
      </c>
      <c r="F315" s="87" t="s">
        <v>9</v>
      </c>
      <c r="G315" s="81" t="s">
        <v>338</v>
      </c>
      <c r="H315" s="81" t="s">
        <v>305</v>
      </c>
      <c r="I315" s="93">
        <v>0</v>
      </c>
      <c r="K315" s="87" t="s">
        <v>7</v>
      </c>
      <c r="L315" s="81">
        <v>650</v>
      </c>
      <c r="M315" s="81">
        <v>1758</v>
      </c>
      <c r="N315" s="88">
        <v>0</v>
      </c>
    </row>
    <row r="316" spans="2:14" x14ac:dyDescent="0.25">
      <c r="B316" s="75" t="s">
        <v>12</v>
      </c>
      <c r="C316" s="76">
        <v>262.06099999999998</v>
      </c>
      <c r="D316" s="77">
        <v>304.29399999999998</v>
      </c>
      <c r="F316" s="87" t="s">
        <v>10</v>
      </c>
      <c r="G316" s="81" t="s">
        <v>339</v>
      </c>
      <c r="H316" s="81" t="s">
        <v>307</v>
      </c>
      <c r="I316" s="93">
        <v>0</v>
      </c>
      <c r="K316" s="87" t="s">
        <v>8</v>
      </c>
      <c r="L316" s="81" t="s">
        <v>944</v>
      </c>
      <c r="M316" s="81" t="s">
        <v>945</v>
      </c>
      <c r="N316" s="88" t="s">
        <v>946</v>
      </c>
    </row>
    <row r="317" spans="2:14" x14ac:dyDescent="0.25">
      <c r="B317" s="75" t="s">
        <v>13</v>
      </c>
      <c r="C317" s="76">
        <v>239.15899999999999</v>
      </c>
      <c r="D317" s="77">
        <v>365.12599999999998</v>
      </c>
      <c r="F317" s="87" t="s">
        <v>11</v>
      </c>
      <c r="G317" s="81" t="s">
        <v>340</v>
      </c>
      <c r="H317" s="81" t="s">
        <v>309</v>
      </c>
      <c r="I317" s="93">
        <v>0</v>
      </c>
      <c r="K317" s="87" t="s">
        <v>9</v>
      </c>
      <c r="L317" s="81" t="s">
        <v>947</v>
      </c>
      <c r="M317" s="81" t="s">
        <v>948</v>
      </c>
      <c r="N317" s="88" t="s">
        <v>949</v>
      </c>
    </row>
    <row r="318" spans="2:14" x14ac:dyDescent="0.25">
      <c r="B318" s="75" t="s">
        <v>30</v>
      </c>
      <c r="C318" s="76"/>
      <c r="D318" s="77"/>
      <c r="F318" s="87" t="s">
        <v>12</v>
      </c>
      <c r="G318" s="81" t="s">
        <v>341</v>
      </c>
      <c r="H318" s="81" t="s">
        <v>342</v>
      </c>
      <c r="I318" s="93">
        <v>0</v>
      </c>
      <c r="K318" s="87" t="s">
        <v>10</v>
      </c>
      <c r="L318" s="81" t="s">
        <v>950</v>
      </c>
      <c r="M318" s="81" t="s">
        <v>951</v>
      </c>
      <c r="N318" s="88" t="s">
        <v>952</v>
      </c>
    </row>
    <row r="319" spans="2:14" x14ac:dyDescent="0.25">
      <c r="B319" s="75" t="s">
        <v>7</v>
      </c>
      <c r="C319" s="76">
        <v>40.007100000000001</v>
      </c>
      <c r="D319" s="77">
        <v>0.13481000000000001</v>
      </c>
      <c r="F319" s="87" t="s">
        <v>13</v>
      </c>
      <c r="G319" s="81" t="s">
        <v>334</v>
      </c>
      <c r="H319" s="81" t="s">
        <v>321</v>
      </c>
      <c r="I319" s="93">
        <v>0</v>
      </c>
      <c r="K319" s="87" t="s">
        <v>11</v>
      </c>
      <c r="L319" s="81">
        <v>651</v>
      </c>
      <c r="M319" s="81" t="s">
        <v>953</v>
      </c>
      <c r="N319" s="88" t="s">
        <v>954</v>
      </c>
    </row>
    <row r="320" spans="2:14" x14ac:dyDescent="0.25">
      <c r="B320" s="75" t="s">
        <v>8</v>
      </c>
      <c r="C320" s="76">
        <v>62.255899999999997</v>
      </c>
      <c r="D320" s="77">
        <v>7.31213E-2</v>
      </c>
      <c r="F320" s="87" t="s">
        <v>30</v>
      </c>
      <c r="G320" s="81"/>
      <c r="H320" s="81"/>
      <c r="I320" s="93"/>
      <c r="K320" s="87" t="s">
        <v>12</v>
      </c>
      <c r="L320" s="81" t="s">
        <v>955</v>
      </c>
      <c r="M320" s="81" t="s">
        <v>956</v>
      </c>
      <c r="N320" s="88" t="s">
        <v>957</v>
      </c>
    </row>
    <row r="321" spans="2:14" x14ac:dyDescent="0.25">
      <c r="B321" s="75" t="s">
        <v>9</v>
      </c>
      <c r="C321" s="76">
        <v>81.996200000000002</v>
      </c>
      <c r="D321" s="77">
        <v>2.83745E-2</v>
      </c>
      <c r="F321" s="87" t="s">
        <v>7</v>
      </c>
      <c r="G321" s="81" t="s">
        <v>300</v>
      </c>
      <c r="H321" s="81" t="s">
        <v>301</v>
      </c>
      <c r="I321" s="93">
        <v>0</v>
      </c>
      <c r="K321" s="87" t="s">
        <v>13</v>
      </c>
      <c r="L321" s="81" t="s">
        <v>958</v>
      </c>
      <c r="M321" s="81" t="s">
        <v>959</v>
      </c>
      <c r="N321" s="88" t="s">
        <v>960</v>
      </c>
    </row>
    <row r="322" spans="2:14" x14ac:dyDescent="0.25">
      <c r="B322" s="75" t="s">
        <v>10</v>
      </c>
      <c r="C322" s="76">
        <v>99.988200000000006</v>
      </c>
      <c r="D322" s="77">
        <v>4.5685500000000002E-3</v>
      </c>
      <c r="F322" s="87" t="s">
        <v>8</v>
      </c>
      <c r="G322" s="81" t="s">
        <v>343</v>
      </c>
      <c r="H322" s="81" t="s">
        <v>344</v>
      </c>
      <c r="I322" s="93">
        <v>0</v>
      </c>
      <c r="K322" s="87" t="s">
        <v>15</v>
      </c>
      <c r="L322" s="81" t="s">
        <v>961</v>
      </c>
      <c r="M322" s="81" t="s">
        <v>962</v>
      </c>
      <c r="N322" s="88" t="s">
        <v>963</v>
      </c>
    </row>
    <row r="323" spans="2:14" x14ac:dyDescent="0.25">
      <c r="B323" s="75" t="s">
        <v>11</v>
      </c>
      <c r="C323" s="76">
        <v>116.861</v>
      </c>
      <c r="D323" s="77">
        <v>0</v>
      </c>
      <c r="F323" s="87" t="s">
        <v>9</v>
      </c>
      <c r="G323" s="81" t="s">
        <v>73</v>
      </c>
      <c r="H323" s="81" t="s">
        <v>298</v>
      </c>
      <c r="I323" s="93">
        <v>0</v>
      </c>
      <c r="K323" s="87" t="s">
        <v>16</v>
      </c>
      <c r="L323" s="81">
        <v>652</v>
      </c>
      <c r="M323" s="81" t="s">
        <v>964</v>
      </c>
      <c r="N323" s="88" t="s">
        <v>965</v>
      </c>
    </row>
    <row r="324" spans="2:14" x14ac:dyDescent="0.25">
      <c r="B324" s="75" t="s">
        <v>12</v>
      </c>
      <c r="C324" s="76">
        <v>133.09399999999999</v>
      </c>
      <c r="D324" s="77">
        <v>9.3847099999999992E-3</v>
      </c>
      <c r="F324" s="87" t="s">
        <v>10</v>
      </c>
      <c r="G324" s="81" t="s">
        <v>345</v>
      </c>
      <c r="H324" s="81" t="s">
        <v>346</v>
      </c>
      <c r="I324" s="93">
        <v>0</v>
      </c>
      <c r="K324" s="87" t="s">
        <v>17</v>
      </c>
      <c r="L324" s="81" t="s">
        <v>966</v>
      </c>
      <c r="M324" s="81" t="s">
        <v>967</v>
      </c>
      <c r="N324" s="88" t="s">
        <v>968</v>
      </c>
    </row>
    <row r="325" spans="2:14" x14ac:dyDescent="0.25">
      <c r="B325" s="75" t="s">
        <v>13</v>
      </c>
      <c r="C325" s="76">
        <v>149.02099999999999</v>
      </c>
      <c r="D325" s="77">
        <v>2.65997E-2</v>
      </c>
      <c r="F325" s="87" t="s">
        <v>11</v>
      </c>
      <c r="G325" s="81" t="s">
        <v>347</v>
      </c>
      <c r="H325" s="81">
        <v>0</v>
      </c>
      <c r="I325" s="93">
        <v>0</v>
      </c>
      <c r="K325" s="87" t="s">
        <v>18</v>
      </c>
      <c r="L325" s="81" t="s">
        <v>969</v>
      </c>
      <c r="M325" s="81" t="s">
        <v>970</v>
      </c>
      <c r="N325" s="88" t="s">
        <v>971</v>
      </c>
    </row>
    <row r="326" spans="2:14" x14ac:dyDescent="0.25">
      <c r="B326" s="75" t="s">
        <v>15</v>
      </c>
      <c r="C326" s="76">
        <v>164.85499999999999</v>
      </c>
      <c r="D326" s="77">
        <v>4.6499400000000003E-2</v>
      </c>
      <c r="F326" s="87" t="s">
        <v>12</v>
      </c>
      <c r="G326" s="81" t="s">
        <v>348</v>
      </c>
      <c r="H326" s="81" t="s">
        <v>349</v>
      </c>
      <c r="I326" s="93">
        <v>0</v>
      </c>
      <c r="K326" s="87" t="s">
        <v>19</v>
      </c>
      <c r="L326" s="81" t="s">
        <v>972</v>
      </c>
      <c r="M326" s="81" t="s">
        <v>973</v>
      </c>
      <c r="N326" s="88" t="s">
        <v>974</v>
      </c>
    </row>
    <row r="327" spans="2:14" x14ac:dyDescent="0.25">
      <c r="B327" s="75" t="s">
        <v>16</v>
      </c>
      <c r="C327" s="76">
        <v>180.714</v>
      </c>
      <c r="D327" s="77">
        <v>6.5641099999999994E-2</v>
      </c>
      <c r="F327" s="87" t="s">
        <v>13</v>
      </c>
      <c r="G327" s="81" t="s">
        <v>350</v>
      </c>
      <c r="H327" s="81" t="s">
        <v>351</v>
      </c>
      <c r="I327" s="93">
        <v>0</v>
      </c>
      <c r="K327" s="87" t="s">
        <v>20</v>
      </c>
      <c r="L327" s="81">
        <v>653</v>
      </c>
      <c r="M327" s="81" t="s">
        <v>975</v>
      </c>
      <c r="N327" s="88" t="s">
        <v>976</v>
      </c>
    </row>
    <row r="328" spans="2:14" x14ac:dyDescent="0.25">
      <c r="B328" s="75" t="s">
        <v>17</v>
      </c>
      <c r="C328" s="76">
        <v>196.65600000000001</v>
      </c>
      <c r="D328" s="77">
        <v>8.2227999999999996E-2</v>
      </c>
      <c r="F328" s="87" t="s">
        <v>15</v>
      </c>
      <c r="G328" s="81" t="s">
        <v>352</v>
      </c>
      <c r="H328" s="81" t="s">
        <v>353</v>
      </c>
      <c r="I328" s="93">
        <v>0</v>
      </c>
      <c r="K328" s="87" t="s">
        <v>21</v>
      </c>
      <c r="L328" s="81" t="s">
        <v>977</v>
      </c>
      <c r="M328" s="81" t="s">
        <v>978</v>
      </c>
      <c r="N328" s="88" t="s">
        <v>979</v>
      </c>
    </row>
    <row r="329" spans="2:14" x14ac:dyDescent="0.25">
      <c r="B329" s="75" t="s">
        <v>18</v>
      </c>
      <c r="C329" s="76">
        <v>212.69900000000001</v>
      </c>
      <c r="D329" s="77">
        <v>9.56843E-2</v>
      </c>
      <c r="F329" s="87" t="s">
        <v>16</v>
      </c>
      <c r="G329" s="81" t="s">
        <v>354</v>
      </c>
      <c r="H329" s="81" t="s">
        <v>355</v>
      </c>
      <c r="I329" s="93">
        <v>0</v>
      </c>
      <c r="K329" s="87" t="s">
        <v>22</v>
      </c>
      <c r="L329" s="81" t="s">
        <v>980</v>
      </c>
      <c r="M329" s="81" t="s">
        <v>981</v>
      </c>
      <c r="N329" s="88" t="s">
        <v>982</v>
      </c>
    </row>
    <row r="330" spans="2:14" x14ac:dyDescent="0.25">
      <c r="B330" s="75" t="s">
        <v>19</v>
      </c>
      <c r="C330" s="76">
        <v>228.84100000000001</v>
      </c>
      <c r="D330" s="77">
        <v>0.10616399999999999</v>
      </c>
      <c r="F330" s="87" t="s">
        <v>17</v>
      </c>
      <c r="G330" s="81" t="s">
        <v>356</v>
      </c>
      <c r="H330" s="81" t="s">
        <v>357</v>
      </c>
      <c r="I330" s="93">
        <v>0</v>
      </c>
      <c r="K330" s="87" t="s">
        <v>23</v>
      </c>
      <c r="L330" s="81" t="s">
        <v>983</v>
      </c>
      <c r="M330" s="81" t="s">
        <v>984</v>
      </c>
      <c r="N330" s="88" t="s">
        <v>985</v>
      </c>
    </row>
    <row r="331" spans="2:14" x14ac:dyDescent="0.25">
      <c r="B331" s="75" t="s">
        <v>20</v>
      </c>
      <c r="C331" s="76">
        <v>245.07</v>
      </c>
      <c r="D331" s="77">
        <v>0.114148</v>
      </c>
      <c r="F331" s="87" t="s">
        <v>18</v>
      </c>
      <c r="G331" s="81" t="s">
        <v>358</v>
      </c>
      <c r="H331" s="81" t="s">
        <v>359</v>
      </c>
      <c r="I331" s="93">
        <v>0</v>
      </c>
      <c r="K331" s="87" t="s">
        <v>24</v>
      </c>
      <c r="L331" s="81">
        <v>654</v>
      </c>
      <c r="M331" s="81" t="s">
        <v>986</v>
      </c>
      <c r="N331" s="88" t="s">
        <v>987</v>
      </c>
    </row>
    <row r="332" spans="2:14" x14ac:dyDescent="0.25">
      <c r="B332" s="75" t="s">
        <v>21</v>
      </c>
      <c r="C332" s="76">
        <v>261.36900000000003</v>
      </c>
      <c r="D332" s="77">
        <v>0.12017600000000001</v>
      </c>
      <c r="F332" s="87" t="s">
        <v>19</v>
      </c>
      <c r="G332" s="81" t="s">
        <v>360</v>
      </c>
      <c r="H332" s="81" t="s">
        <v>361</v>
      </c>
      <c r="I332" s="93">
        <v>0</v>
      </c>
      <c r="K332" s="87" t="s">
        <v>25</v>
      </c>
      <c r="L332" s="81" t="s">
        <v>988</v>
      </c>
      <c r="M332" s="81" t="s">
        <v>989</v>
      </c>
      <c r="N332" s="88">
        <v>0</v>
      </c>
    </row>
    <row r="333" spans="2:14" x14ac:dyDescent="0.25">
      <c r="B333" s="75" t="s">
        <v>22</v>
      </c>
      <c r="C333" s="76">
        <v>277.72399999999999</v>
      </c>
      <c r="D333" s="77">
        <v>0.12471</v>
      </c>
      <c r="F333" s="87" t="s">
        <v>20</v>
      </c>
      <c r="G333" s="81" t="s">
        <v>362</v>
      </c>
      <c r="H333" s="81" t="s">
        <v>363</v>
      </c>
      <c r="I333" s="93">
        <v>0</v>
      </c>
      <c r="K333" s="87" t="s">
        <v>26</v>
      </c>
      <c r="L333" s="81" t="s">
        <v>990</v>
      </c>
      <c r="M333" s="81" t="s">
        <v>991</v>
      </c>
      <c r="N333" s="88">
        <v>0</v>
      </c>
    </row>
    <row r="334" spans="2:14" x14ac:dyDescent="0.25">
      <c r="B334" s="75" t="s">
        <v>23</v>
      </c>
      <c r="C334" s="76">
        <v>294.12200000000001</v>
      </c>
      <c r="D334" s="77">
        <v>0.12809300000000001</v>
      </c>
      <c r="F334" s="87" t="s">
        <v>21</v>
      </c>
      <c r="G334" s="81" t="s">
        <v>364</v>
      </c>
      <c r="H334" s="81" t="s">
        <v>365</v>
      </c>
      <c r="I334" s="93">
        <v>0</v>
      </c>
      <c r="K334" s="87" t="s">
        <v>27</v>
      </c>
      <c r="L334" s="81" t="s">
        <v>992</v>
      </c>
      <c r="M334" s="81" t="s">
        <v>993</v>
      </c>
      <c r="N334" s="88">
        <v>0</v>
      </c>
    </row>
    <row r="335" spans="2:14" x14ac:dyDescent="0.25">
      <c r="B335" s="75" t="s">
        <v>24</v>
      </c>
      <c r="C335" s="76">
        <v>310.55599999999998</v>
      </c>
      <c r="D335" s="77">
        <v>0.13056499999999999</v>
      </c>
      <c r="F335" s="87" t="s">
        <v>22</v>
      </c>
      <c r="G335" s="81" t="s">
        <v>366</v>
      </c>
      <c r="H335" s="81" t="s">
        <v>367</v>
      </c>
      <c r="I335" s="93">
        <v>0</v>
      </c>
      <c r="K335" s="87" t="s">
        <v>28</v>
      </c>
      <c r="L335" s="81">
        <v>655</v>
      </c>
      <c r="M335" s="81">
        <v>1759</v>
      </c>
      <c r="N335" s="88">
        <v>0</v>
      </c>
    </row>
    <row r="336" spans="2:14" x14ac:dyDescent="0.25">
      <c r="B336" s="75" t="s">
        <v>25</v>
      </c>
      <c r="C336" s="76">
        <v>327.01900000000001</v>
      </c>
      <c r="D336" s="77">
        <v>0.132303</v>
      </c>
      <c r="F336" s="87" t="s">
        <v>23</v>
      </c>
      <c r="G336" s="81" t="s">
        <v>368</v>
      </c>
      <c r="H336" s="81" t="s">
        <v>369</v>
      </c>
      <c r="I336" s="93">
        <v>0</v>
      </c>
      <c r="K336" s="87" t="s">
        <v>29</v>
      </c>
      <c r="L336" s="81"/>
      <c r="M336" s="81"/>
      <c r="N336" s="88"/>
    </row>
    <row r="337" spans="2:14" x14ac:dyDescent="0.25">
      <c r="B337" s="75" t="s">
        <v>26</v>
      </c>
      <c r="C337" s="76">
        <v>343.50900000000001</v>
      </c>
      <c r="D337" s="77">
        <v>0.133462</v>
      </c>
      <c r="F337" s="87" t="s">
        <v>24</v>
      </c>
      <c r="G337" s="81" t="s">
        <v>370</v>
      </c>
      <c r="H337" s="81" t="s">
        <v>371</v>
      </c>
      <c r="I337" s="93">
        <v>0</v>
      </c>
      <c r="K337" s="87" t="s">
        <v>7</v>
      </c>
      <c r="L337" s="81" t="s">
        <v>930</v>
      </c>
      <c r="M337" s="81" t="s">
        <v>891</v>
      </c>
      <c r="N337" s="88">
        <v>0</v>
      </c>
    </row>
    <row r="338" spans="2:14" x14ac:dyDescent="0.25">
      <c r="B338" s="75" t="s">
        <v>27</v>
      </c>
      <c r="C338" s="76">
        <v>360.02499999999998</v>
      </c>
      <c r="D338" s="77">
        <v>0.13419</v>
      </c>
      <c r="F338" s="87" t="s">
        <v>25</v>
      </c>
      <c r="G338" s="81" t="s">
        <v>372</v>
      </c>
      <c r="H338" s="81" t="s">
        <v>373</v>
      </c>
      <c r="I338" s="93">
        <v>0</v>
      </c>
      <c r="K338" s="87" t="s">
        <v>8</v>
      </c>
      <c r="L338" s="81" t="s">
        <v>994</v>
      </c>
      <c r="M338" s="81" t="s">
        <v>995</v>
      </c>
      <c r="N338" s="88">
        <v>0</v>
      </c>
    </row>
    <row r="339" spans="2:14" x14ac:dyDescent="0.25">
      <c r="B339" s="75" t="s">
        <v>28</v>
      </c>
      <c r="C339" s="76">
        <v>376.56900000000002</v>
      </c>
      <c r="D339" s="77">
        <v>0.13481000000000001</v>
      </c>
      <c r="F339" s="87" t="s">
        <v>26</v>
      </c>
      <c r="G339" s="81" t="s">
        <v>374</v>
      </c>
      <c r="H339" s="81" t="s">
        <v>375</v>
      </c>
      <c r="I339" s="93">
        <v>0</v>
      </c>
      <c r="K339" s="87" t="s">
        <v>9</v>
      </c>
      <c r="L339" s="81" t="s">
        <v>996</v>
      </c>
      <c r="M339" s="81" t="s">
        <v>997</v>
      </c>
      <c r="N339" s="88">
        <v>0</v>
      </c>
    </row>
    <row r="340" spans="2:14" x14ac:dyDescent="0.25">
      <c r="B340" s="75" t="s">
        <v>31</v>
      </c>
      <c r="C340" s="76"/>
      <c r="D340" s="77"/>
      <c r="F340" s="87" t="s">
        <v>27</v>
      </c>
      <c r="G340" s="81" t="s">
        <v>376</v>
      </c>
      <c r="H340" s="81" t="s">
        <v>377</v>
      </c>
      <c r="I340" s="93">
        <v>0</v>
      </c>
      <c r="K340" s="87" t="s">
        <v>10</v>
      </c>
      <c r="L340" s="81" t="s">
        <v>998</v>
      </c>
      <c r="M340" s="81" t="s">
        <v>999</v>
      </c>
      <c r="N340" s="88">
        <v>0</v>
      </c>
    </row>
    <row r="341" spans="2:14" x14ac:dyDescent="0.25">
      <c r="B341" s="75" t="s">
        <v>7</v>
      </c>
      <c r="C341" s="76">
        <v>0</v>
      </c>
      <c r="D341" s="77">
        <v>0.24573600000000001</v>
      </c>
      <c r="F341" s="87" t="s">
        <v>28</v>
      </c>
      <c r="G341" s="81" t="s">
        <v>335</v>
      </c>
      <c r="H341" s="81" t="s">
        <v>301</v>
      </c>
      <c r="I341" s="93">
        <v>0</v>
      </c>
      <c r="K341" s="87" t="s">
        <v>11</v>
      </c>
      <c r="L341" s="81" t="s">
        <v>1000</v>
      </c>
      <c r="M341" s="81" t="s">
        <v>1001</v>
      </c>
      <c r="N341" s="88">
        <v>0</v>
      </c>
    </row>
    <row r="342" spans="2:14" x14ac:dyDescent="0.25">
      <c r="B342" s="75" t="s">
        <v>8</v>
      </c>
      <c r="C342" s="76">
        <v>1.34581</v>
      </c>
      <c r="D342" s="77">
        <v>61.840299999999999</v>
      </c>
      <c r="F342" s="87" t="s">
        <v>31</v>
      </c>
      <c r="G342" s="81"/>
      <c r="H342" s="81"/>
      <c r="I342" s="93"/>
      <c r="K342" s="87" t="s">
        <v>12</v>
      </c>
      <c r="L342" s="81" t="s">
        <v>1002</v>
      </c>
      <c r="M342" s="81" t="s">
        <v>1003</v>
      </c>
      <c r="N342" s="88">
        <v>0</v>
      </c>
    </row>
    <row r="343" spans="2:14" x14ac:dyDescent="0.25">
      <c r="B343" s="75" t="s">
        <v>9</v>
      </c>
      <c r="C343" s="76">
        <v>2.6744300000000001</v>
      </c>
      <c r="D343" s="77">
        <v>122.672</v>
      </c>
      <c r="F343" s="87" t="s">
        <v>7</v>
      </c>
      <c r="G343" s="81">
        <v>0</v>
      </c>
      <c r="H343" s="81" t="s">
        <v>378</v>
      </c>
      <c r="I343" s="93">
        <v>0</v>
      </c>
      <c r="K343" s="87" t="s">
        <v>13</v>
      </c>
      <c r="L343" s="81">
        <v>655</v>
      </c>
      <c r="M343" s="81">
        <v>1759</v>
      </c>
      <c r="N343" s="88">
        <v>0</v>
      </c>
    </row>
    <row r="344" spans="2:14" x14ac:dyDescent="0.25">
      <c r="B344" s="75" t="s">
        <v>10</v>
      </c>
      <c r="C344" s="76">
        <v>4.0023799999999996</v>
      </c>
      <c r="D344" s="77">
        <v>183.50299999999999</v>
      </c>
      <c r="F344" s="87" t="s">
        <v>8</v>
      </c>
      <c r="G344" s="81" t="s">
        <v>379</v>
      </c>
      <c r="H344" s="81" t="s">
        <v>380</v>
      </c>
      <c r="I344" s="93">
        <v>0</v>
      </c>
      <c r="K344" s="87" t="s">
        <v>30</v>
      </c>
      <c r="L344" s="81"/>
      <c r="M344" s="81"/>
      <c r="N344" s="88"/>
    </row>
    <row r="345" spans="2:14" x14ac:dyDescent="0.25">
      <c r="B345" s="75" t="s">
        <v>11</v>
      </c>
      <c r="C345" s="76">
        <v>5.32951</v>
      </c>
      <c r="D345" s="77">
        <v>244.334</v>
      </c>
      <c r="F345" s="87" t="s">
        <v>9</v>
      </c>
      <c r="G345" s="81" t="s">
        <v>381</v>
      </c>
      <c r="H345" s="81" t="s">
        <v>382</v>
      </c>
      <c r="I345" s="93">
        <v>0</v>
      </c>
      <c r="K345" s="87" t="s">
        <v>7</v>
      </c>
      <c r="L345" s="81">
        <v>650</v>
      </c>
      <c r="M345" s="81" t="s">
        <v>891</v>
      </c>
      <c r="N345" s="88">
        <v>0</v>
      </c>
    </row>
    <row r="346" spans="2:14" x14ac:dyDescent="0.25">
      <c r="B346" s="75" t="s">
        <v>12</v>
      </c>
      <c r="C346" s="76">
        <v>6.6555299999999997</v>
      </c>
      <c r="D346" s="77">
        <v>305.16500000000002</v>
      </c>
      <c r="F346" s="87" t="s">
        <v>10</v>
      </c>
      <c r="G346" s="81" t="s">
        <v>383</v>
      </c>
      <c r="H346" s="81" t="s">
        <v>384</v>
      </c>
      <c r="I346" s="93">
        <v>0</v>
      </c>
      <c r="K346" s="87" t="s">
        <v>8</v>
      </c>
      <c r="L346" s="81" t="s">
        <v>892</v>
      </c>
      <c r="M346" s="81" t="s">
        <v>891</v>
      </c>
      <c r="N346" s="88" t="s">
        <v>893</v>
      </c>
    </row>
    <row r="347" spans="2:14" x14ac:dyDescent="0.25">
      <c r="B347" s="75" t="s">
        <v>13</v>
      </c>
      <c r="C347" s="76">
        <v>8.1788500000000006</v>
      </c>
      <c r="D347" s="77">
        <v>375.125</v>
      </c>
      <c r="F347" s="87" t="s">
        <v>11</v>
      </c>
      <c r="G347" s="81" t="s">
        <v>385</v>
      </c>
      <c r="H347" s="81" t="s">
        <v>386</v>
      </c>
      <c r="I347" s="93">
        <v>0</v>
      </c>
      <c r="K347" s="87" t="s">
        <v>9</v>
      </c>
      <c r="L347" s="81" t="s">
        <v>894</v>
      </c>
      <c r="M347" s="81" t="s">
        <v>891</v>
      </c>
      <c r="N347" s="88" t="s">
        <v>895</v>
      </c>
    </row>
    <row r="348" spans="2:14" x14ac:dyDescent="0.25">
      <c r="B348" s="75" t="s">
        <v>32</v>
      </c>
      <c r="C348" s="76"/>
      <c r="D348" s="77"/>
      <c r="F348" s="87" t="s">
        <v>12</v>
      </c>
      <c r="G348" s="81" t="s">
        <v>387</v>
      </c>
      <c r="H348" s="81" t="s">
        <v>388</v>
      </c>
      <c r="I348" s="93">
        <v>0</v>
      </c>
      <c r="K348" s="87" t="s">
        <v>10</v>
      </c>
      <c r="L348" s="81" t="s">
        <v>896</v>
      </c>
      <c r="M348" s="81" t="s">
        <v>891</v>
      </c>
      <c r="N348" s="88" t="s">
        <v>897</v>
      </c>
    </row>
    <row r="349" spans="2:14" x14ac:dyDescent="0.25">
      <c r="B349" s="75" t="s">
        <v>7</v>
      </c>
      <c r="C349" s="76">
        <v>8.1788500000000006</v>
      </c>
      <c r="D349" s="77">
        <v>375.125</v>
      </c>
      <c r="F349" s="87" t="s">
        <v>13</v>
      </c>
      <c r="G349" s="81" t="s">
        <v>389</v>
      </c>
      <c r="H349" s="81" t="s">
        <v>390</v>
      </c>
      <c r="I349" s="93">
        <v>0</v>
      </c>
      <c r="K349" s="87" t="s">
        <v>11</v>
      </c>
      <c r="L349" s="81" t="s">
        <v>898</v>
      </c>
      <c r="M349" s="81" t="s">
        <v>891</v>
      </c>
      <c r="N349" s="88" t="s">
        <v>899</v>
      </c>
    </row>
    <row r="350" spans="2:14" x14ac:dyDescent="0.25">
      <c r="B350" s="75" t="s">
        <v>8</v>
      </c>
      <c r="C350" s="76">
        <v>61.166200000000003</v>
      </c>
      <c r="D350" s="77">
        <v>375.125</v>
      </c>
      <c r="F350" s="87" t="s">
        <v>32</v>
      </c>
      <c r="G350" s="81"/>
      <c r="H350" s="81"/>
      <c r="I350" s="93"/>
      <c r="K350" s="87" t="s">
        <v>12</v>
      </c>
      <c r="L350" s="81" t="s">
        <v>900</v>
      </c>
      <c r="M350" s="81" t="s">
        <v>891</v>
      </c>
      <c r="N350" s="88" t="s">
        <v>901</v>
      </c>
    </row>
    <row r="351" spans="2:14" x14ac:dyDescent="0.25">
      <c r="B351" s="75" t="s">
        <v>9</v>
      </c>
      <c r="C351" s="76">
        <v>72.537800000000004</v>
      </c>
      <c r="D351" s="77">
        <v>375.125</v>
      </c>
      <c r="F351" s="87" t="s">
        <v>7</v>
      </c>
      <c r="G351" s="81" t="s">
        <v>389</v>
      </c>
      <c r="H351" s="81" t="s">
        <v>390</v>
      </c>
      <c r="I351" s="93">
        <v>0</v>
      </c>
      <c r="K351" s="87" t="s">
        <v>13</v>
      </c>
      <c r="L351" s="81" t="s">
        <v>902</v>
      </c>
      <c r="M351" s="81" t="s">
        <v>891</v>
      </c>
      <c r="N351" s="88" t="s">
        <v>903</v>
      </c>
    </row>
    <row r="352" spans="2:14" x14ac:dyDescent="0.25">
      <c r="B352" s="75" t="s">
        <v>10</v>
      </c>
      <c r="C352" s="76">
        <v>82.719300000000004</v>
      </c>
      <c r="D352" s="77">
        <v>375.125</v>
      </c>
      <c r="F352" s="87" t="s">
        <v>8</v>
      </c>
      <c r="G352" s="81" t="s">
        <v>391</v>
      </c>
      <c r="H352" s="81" t="s">
        <v>390</v>
      </c>
      <c r="I352" s="93">
        <v>0</v>
      </c>
      <c r="K352" s="87" t="s">
        <v>15</v>
      </c>
      <c r="L352" s="81" t="s">
        <v>904</v>
      </c>
      <c r="M352" s="81" t="s">
        <v>891</v>
      </c>
      <c r="N352" s="88" t="s">
        <v>905</v>
      </c>
    </row>
    <row r="353" spans="2:14" x14ac:dyDescent="0.25">
      <c r="B353" s="75" t="s">
        <v>11</v>
      </c>
      <c r="C353" s="76">
        <v>92.203900000000004</v>
      </c>
      <c r="D353" s="77">
        <v>375.125</v>
      </c>
      <c r="F353" s="87" t="s">
        <v>9</v>
      </c>
      <c r="G353" s="81" t="s">
        <v>392</v>
      </c>
      <c r="H353" s="81" t="s">
        <v>390</v>
      </c>
      <c r="I353" s="93">
        <v>0</v>
      </c>
      <c r="K353" s="87" t="s">
        <v>16</v>
      </c>
      <c r="L353" s="81" t="s">
        <v>906</v>
      </c>
      <c r="M353" s="81" t="s">
        <v>891</v>
      </c>
      <c r="N353" s="88" t="s">
        <v>907</v>
      </c>
    </row>
    <row r="354" spans="2:14" x14ac:dyDescent="0.25">
      <c r="B354" s="75" t="s">
        <v>12</v>
      </c>
      <c r="C354" s="76">
        <v>101.337</v>
      </c>
      <c r="D354" s="77">
        <v>375.125</v>
      </c>
      <c r="F354" s="87" t="s">
        <v>10</v>
      </c>
      <c r="G354" s="81" t="s">
        <v>316</v>
      </c>
      <c r="H354" s="81" t="s">
        <v>390</v>
      </c>
      <c r="I354" s="93">
        <v>0</v>
      </c>
      <c r="K354" s="87" t="s">
        <v>17</v>
      </c>
      <c r="L354" s="81" t="s">
        <v>908</v>
      </c>
      <c r="M354" s="81" t="s">
        <v>891</v>
      </c>
      <c r="N354" s="88" t="s">
        <v>909</v>
      </c>
    </row>
    <row r="355" spans="2:14" x14ac:dyDescent="0.25">
      <c r="B355" s="75" t="s">
        <v>13</v>
      </c>
      <c r="C355" s="76">
        <v>110.33199999999999</v>
      </c>
      <c r="D355" s="77">
        <v>375.125</v>
      </c>
      <c r="F355" s="87" t="s">
        <v>11</v>
      </c>
      <c r="G355" s="81" t="s">
        <v>393</v>
      </c>
      <c r="H355" s="81" t="s">
        <v>390</v>
      </c>
      <c r="I355" s="93">
        <v>0</v>
      </c>
      <c r="K355" s="87" t="s">
        <v>18</v>
      </c>
      <c r="L355" s="81" t="s">
        <v>910</v>
      </c>
      <c r="M355" s="81" t="s">
        <v>891</v>
      </c>
      <c r="N355" s="88" t="s">
        <v>911</v>
      </c>
    </row>
    <row r="356" spans="2:14" x14ac:dyDescent="0.25">
      <c r="B356" s="75" t="s">
        <v>15</v>
      </c>
      <c r="C356" s="76">
        <v>119.307</v>
      </c>
      <c r="D356" s="77">
        <v>375.12599999999998</v>
      </c>
      <c r="F356" s="87" t="s">
        <v>12</v>
      </c>
      <c r="G356" s="81" t="s">
        <v>318</v>
      </c>
      <c r="H356" s="81" t="s">
        <v>390</v>
      </c>
      <c r="I356" s="93">
        <v>0</v>
      </c>
      <c r="K356" s="87" t="s">
        <v>19</v>
      </c>
      <c r="L356" s="81" t="s">
        <v>912</v>
      </c>
      <c r="M356" s="81" t="s">
        <v>891</v>
      </c>
      <c r="N356" s="88" t="s">
        <v>913</v>
      </c>
    </row>
    <row r="357" spans="2:14" x14ac:dyDescent="0.25">
      <c r="B357" s="75" t="s">
        <v>16</v>
      </c>
      <c r="C357" s="76">
        <v>128.316</v>
      </c>
      <c r="D357" s="77">
        <v>375.12599999999998</v>
      </c>
      <c r="F357" s="87" t="s">
        <v>13</v>
      </c>
      <c r="G357" s="81" t="s">
        <v>319</v>
      </c>
      <c r="H357" s="81" t="s">
        <v>390</v>
      </c>
      <c r="I357" s="93">
        <v>0</v>
      </c>
      <c r="K357" s="87" t="s">
        <v>20</v>
      </c>
      <c r="L357" s="81" t="s">
        <v>914</v>
      </c>
      <c r="M357" s="81" t="s">
        <v>891</v>
      </c>
      <c r="N357" s="88" t="s">
        <v>915</v>
      </c>
    </row>
    <row r="358" spans="2:14" x14ac:dyDescent="0.25">
      <c r="B358" s="75" t="s">
        <v>17</v>
      </c>
      <c r="C358" s="76">
        <v>137.37700000000001</v>
      </c>
      <c r="D358" s="77">
        <v>375.12599999999998</v>
      </c>
      <c r="F358" s="87" t="s">
        <v>15</v>
      </c>
      <c r="G358" s="81" t="s">
        <v>320</v>
      </c>
      <c r="H358" s="81" t="s">
        <v>394</v>
      </c>
      <c r="I358" s="93">
        <v>0</v>
      </c>
      <c r="K358" s="87" t="s">
        <v>21</v>
      </c>
      <c r="L358" s="81" t="s">
        <v>916</v>
      </c>
      <c r="M358" s="81" t="s">
        <v>891</v>
      </c>
      <c r="N358" s="88" t="s">
        <v>917</v>
      </c>
    </row>
    <row r="359" spans="2:14" x14ac:dyDescent="0.25">
      <c r="B359" s="75" t="s">
        <v>18</v>
      </c>
      <c r="C359" s="76">
        <v>146.49199999999999</v>
      </c>
      <c r="D359" s="77">
        <v>375.12599999999998</v>
      </c>
      <c r="F359" s="87" t="s">
        <v>16</v>
      </c>
      <c r="G359" s="81" t="s">
        <v>322</v>
      </c>
      <c r="H359" s="81" t="s">
        <v>394</v>
      </c>
      <c r="I359" s="93">
        <v>0</v>
      </c>
      <c r="K359" s="87" t="s">
        <v>22</v>
      </c>
      <c r="L359" s="81" t="s">
        <v>918</v>
      </c>
      <c r="M359" s="81" t="s">
        <v>891</v>
      </c>
      <c r="N359" s="88" t="s">
        <v>919</v>
      </c>
    </row>
    <row r="360" spans="2:14" x14ac:dyDescent="0.25">
      <c r="B360" s="75" t="s">
        <v>19</v>
      </c>
      <c r="C360" s="76">
        <v>155.65299999999999</v>
      </c>
      <c r="D360" s="77">
        <v>375.12599999999998</v>
      </c>
      <c r="F360" s="87" t="s">
        <v>17</v>
      </c>
      <c r="G360" s="81" t="s">
        <v>395</v>
      </c>
      <c r="H360" s="81" t="s">
        <v>394</v>
      </c>
      <c r="I360" s="93">
        <v>0</v>
      </c>
      <c r="K360" s="87" t="s">
        <v>23</v>
      </c>
      <c r="L360" s="81" t="s">
        <v>920</v>
      </c>
      <c r="M360" s="81" t="s">
        <v>891</v>
      </c>
      <c r="N360" s="88" t="s">
        <v>921</v>
      </c>
    </row>
    <row r="361" spans="2:14" x14ac:dyDescent="0.25">
      <c r="B361" s="75" t="s">
        <v>20</v>
      </c>
      <c r="C361" s="76">
        <v>164.85</v>
      </c>
      <c r="D361" s="77">
        <v>375.12599999999998</v>
      </c>
      <c r="F361" s="87" t="s">
        <v>18</v>
      </c>
      <c r="G361" s="81" t="s">
        <v>324</v>
      </c>
      <c r="H361" s="81" t="s">
        <v>394</v>
      </c>
      <c r="I361" s="93">
        <v>0</v>
      </c>
      <c r="K361" s="87" t="s">
        <v>24</v>
      </c>
      <c r="L361" s="81" t="s">
        <v>922</v>
      </c>
      <c r="M361" s="81" t="s">
        <v>891</v>
      </c>
      <c r="N361" s="88" t="s">
        <v>923</v>
      </c>
    </row>
    <row r="362" spans="2:14" x14ac:dyDescent="0.25">
      <c r="B362" s="75" t="s">
        <v>21</v>
      </c>
      <c r="C362" s="76">
        <v>174.07599999999999</v>
      </c>
      <c r="D362" s="77">
        <v>375.12599999999998</v>
      </c>
      <c r="F362" s="87" t="s">
        <v>19</v>
      </c>
      <c r="G362" s="81" t="s">
        <v>325</v>
      </c>
      <c r="H362" s="81" t="s">
        <v>394</v>
      </c>
      <c r="I362" s="93">
        <v>0</v>
      </c>
      <c r="K362" s="87" t="s">
        <v>25</v>
      </c>
      <c r="L362" s="81" t="s">
        <v>924</v>
      </c>
      <c r="M362" s="81" t="s">
        <v>891</v>
      </c>
      <c r="N362" s="88" t="s">
        <v>925</v>
      </c>
    </row>
    <row r="363" spans="2:14" x14ac:dyDescent="0.25">
      <c r="B363" s="75" t="s">
        <v>22</v>
      </c>
      <c r="C363" s="76">
        <v>183.32400000000001</v>
      </c>
      <c r="D363" s="77">
        <v>375.12599999999998</v>
      </c>
      <c r="F363" s="87" t="s">
        <v>20</v>
      </c>
      <c r="G363" s="81" t="s">
        <v>326</v>
      </c>
      <c r="H363" s="81" t="s">
        <v>394</v>
      </c>
      <c r="I363" s="93">
        <v>0</v>
      </c>
      <c r="K363" s="87" t="s">
        <v>26</v>
      </c>
      <c r="L363" s="81" t="s">
        <v>926</v>
      </c>
      <c r="M363" s="81" t="s">
        <v>891</v>
      </c>
      <c r="N363" s="88" t="s">
        <v>927</v>
      </c>
    </row>
    <row r="364" spans="2:14" x14ac:dyDescent="0.25">
      <c r="B364" s="75" t="s">
        <v>23</v>
      </c>
      <c r="C364" s="76">
        <v>192.59100000000001</v>
      </c>
      <c r="D364" s="77">
        <v>375.12599999999998</v>
      </c>
      <c r="F364" s="87" t="s">
        <v>21</v>
      </c>
      <c r="G364" s="81" t="s">
        <v>327</v>
      </c>
      <c r="H364" s="81" t="s">
        <v>394</v>
      </c>
      <c r="I364" s="93">
        <v>0</v>
      </c>
      <c r="K364" s="87" t="s">
        <v>27</v>
      </c>
      <c r="L364" s="81" t="s">
        <v>928</v>
      </c>
      <c r="M364" s="81" t="s">
        <v>891</v>
      </c>
      <c r="N364" s="88" t="s">
        <v>929</v>
      </c>
    </row>
    <row r="365" spans="2:14" ht="15.75" thickBot="1" x14ac:dyDescent="0.3">
      <c r="B365" s="75" t="s">
        <v>24</v>
      </c>
      <c r="C365" s="76">
        <v>201.87299999999999</v>
      </c>
      <c r="D365" s="77">
        <v>375.12599999999998</v>
      </c>
      <c r="F365" s="87" t="s">
        <v>22</v>
      </c>
      <c r="G365" s="81" t="s">
        <v>328</v>
      </c>
      <c r="H365" s="81" t="s">
        <v>394</v>
      </c>
      <c r="I365" s="93">
        <v>0</v>
      </c>
      <c r="K365" s="89" t="s">
        <v>28</v>
      </c>
      <c r="L365" s="90" t="s">
        <v>930</v>
      </c>
      <c r="M365" s="90" t="s">
        <v>891</v>
      </c>
      <c r="N365" s="91">
        <v>0</v>
      </c>
    </row>
    <row r="366" spans="2:14" ht="15.75" thickTop="1" x14ac:dyDescent="0.25">
      <c r="B366" s="75" t="s">
        <v>25</v>
      </c>
      <c r="C366" s="76">
        <v>211.17099999999999</v>
      </c>
      <c r="D366" s="77">
        <v>375.12599999999998</v>
      </c>
      <c r="F366" s="87" t="s">
        <v>23</v>
      </c>
      <c r="G366" s="81" t="s">
        <v>329</v>
      </c>
      <c r="H366" s="81" t="s">
        <v>394</v>
      </c>
      <c r="I366" s="93">
        <v>0</v>
      </c>
    </row>
    <row r="367" spans="2:14" x14ac:dyDescent="0.25">
      <c r="B367" s="75" t="s">
        <v>26</v>
      </c>
      <c r="C367" s="76">
        <v>220.48400000000001</v>
      </c>
      <c r="D367" s="77">
        <v>375.12599999999998</v>
      </c>
      <c r="F367" s="87" t="s">
        <v>24</v>
      </c>
      <c r="G367" s="81" t="s">
        <v>396</v>
      </c>
      <c r="H367" s="81" t="s">
        <v>394</v>
      </c>
      <c r="I367" s="93">
        <v>0</v>
      </c>
    </row>
    <row r="368" spans="2:14" x14ac:dyDescent="0.25">
      <c r="B368" s="75" t="s">
        <v>27</v>
      </c>
      <c r="C368" s="76">
        <v>229.81299999999999</v>
      </c>
      <c r="D368" s="77">
        <v>375.12599999999998</v>
      </c>
      <c r="F368" s="87" t="s">
        <v>25</v>
      </c>
      <c r="G368" s="81" t="s">
        <v>331</v>
      </c>
      <c r="H368" s="81" t="s">
        <v>394</v>
      </c>
      <c r="I368" s="93">
        <v>0</v>
      </c>
    </row>
    <row r="369" spans="2:9" x14ac:dyDescent="0.25">
      <c r="B369" s="75" t="s">
        <v>28</v>
      </c>
      <c r="C369" s="76">
        <v>235.39500000000001</v>
      </c>
      <c r="D369" s="77">
        <v>375.12599999999998</v>
      </c>
      <c r="F369" s="87" t="s">
        <v>26</v>
      </c>
      <c r="G369" s="81" t="s">
        <v>332</v>
      </c>
      <c r="H369" s="81" t="s">
        <v>394</v>
      </c>
      <c r="I369" s="93">
        <v>0</v>
      </c>
    </row>
    <row r="370" spans="2:9" x14ac:dyDescent="0.25">
      <c r="B370" s="75" t="s">
        <v>33</v>
      </c>
      <c r="C370" s="76"/>
      <c r="D370" s="77"/>
      <c r="F370" s="87" t="s">
        <v>27</v>
      </c>
      <c r="G370" s="81" t="s">
        <v>333</v>
      </c>
      <c r="H370" s="81" t="s">
        <v>394</v>
      </c>
      <c r="I370" s="93">
        <v>0</v>
      </c>
    </row>
    <row r="371" spans="2:9" x14ac:dyDescent="0.25">
      <c r="B371" s="75" t="s">
        <v>7</v>
      </c>
      <c r="C371" s="76">
        <v>376.56900000000002</v>
      </c>
      <c r="D371" s="77">
        <v>0.13481000000000001</v>
      </c>
      <c r="F371" s="87" t="s">
        <v>28</v>
      </c>
      <c r="G371" s="81" t="s">
        <v>397</v>
      </c>
      <c r="H371" s="81" t="s">
        <v>394</v>
      </c>
      <c r="I371" s="93">
        <v>0</v>
      </c>
    </row>
    <row r="372" spans="2:9" x14ac:dyDescent="0.25">
      <c r="B372" s="75" t="s">
        <v>8</v>
      </c>
      <c r="C372" s="76">
        <v>353.66699999999997</v>
      </c>
      <c r="D372" s="77">
        <v>60.9666</v>
      </c>
      <c r="F372" s="87" t="s">
        <v>33</v>
      </c>
      <c r="G372" s="81"/>
      <c r="H372" s="81"/>
      <c r="I372" s="93"/>
    </row>
    <row r="373" spans="2:9" x14ac:dyDescent="0.25">
      <c r="B373" s="75" t="s">
        <v>9</v>
      </c>
      <c r="C373" s="76">
        <v>330.76600000000002</v>
      </c>
      <c r="D373" s="77">
        <v>121.798</v>
      </c>
      <c r="F373" s="87" t="s">
        <v>7</v>
      </c>
      <c r="G373" s="81" t="s">
        <v>335</v>
      </c>
      <c r="H373" s="81" t="s">
        <v>301</v>
      </c>
      <c r="I373" s="93">
        <v>0</v>
      </c>
    </row>
    <row r="374" spans="2:9" x14ac:dyDescent="0.25">
      <c r="B374" s="75" t="s">
        <v>10</v>
      </c>
      <c r="C374" s="76">
        <v>307.86399999999998</v>
      </c>
      <c r="D374" s="77">
        <v>182.63</v>
      </c>
      <c r="F374" s="87" t="s">
        <v>8</v>
      </c>
      <c r="G374" s="81" t="s">
        <v>336</v>
      </c>
      <c r="H374" s="81" t="s">
        <v>337</v>
      </c>
      <c r="I374" s="93">
        <v>0</v>
      </c>
    </row>
    <row r="375" spans="2:9" x14ac:dyDescent="0.25">
      <c r="B375" s="75" t="s">
        <v>11</v>
      </c>
      <c r="C375" s="76">
        <v>284.96199999999999</v>
      </c>
      <c r="D375" s="77">
        <v>243.46199999999999</v>
      </c>
      <c r="F375" s="87" t="s">
        <v>9</v>
      </c>
      <c r="G375" s="81" t="s">
        <v>338</v>
      </c>
      <c r="H375" s="81" t="s">
        <v>305</v>
      </c>
      <c r="I375" s="93">
        <v>0</v>
      </c>
    </row>
    <row r="376" spans="2:9" x14ac:dyDescent="0.25">
      <c r="B376" s="75" t="s">
        <v>12</v>
      </c>
      <c r="C376" s="76">
        <v>262.06099999999998</v>
      </c>
      <c r="D376" s="77">
        <v>304.29399999999998</v>
      </c>
      <c r="F376" s="87" t="s">
        <v>10</v>
      </c>
      <c r="G376" s="81" t="s">
        <v>339</v>
      </c>
      <c r="H376" s="81" t="s">
        <v>307</v>
      </c>
      <c r="I376" s="93">
        <v>0</v>
      </c>
    </row>
    <row r="377" spans="2:9" x14ac:dyDescent="0.25">
      <c r="B377" s="75" t="s">
        <v>13</v>
      </c>
      <c r="C377" s="76">
        <v>235.39500000000001</v>
      </c>
      <c r="D377" s="77">
        <v>375.12599999999998</v>
      </c>
      <c r="F377" s="87" t="s">
        <v>11</v>
      </c>
      <c r="G377" s="81" t="s">
        <v>340</v>
      </c>
      <c r="H377" s="81" t="s">
        <v>309</v>
      </c>
      <c r="I377" s="93">
        <v>0</v>
      </c>
    </row>
    <row r="378" spans="2:9" x14ac:dyDescent="0.25">
      <c r="B378" s="75" t="s">
        <v>34</v>
      </c>
      <c r="C378" s="76"/>
      <c r="D378" s="77"/>
      <c r="F378" s="87" t="s">
        <v>12</v>
      </c>
      <c r="G378" s="81" t="s">
        <v>341</v>
      </c>
      <c r="H378" s="81" t="s">
        <v>342</v>
      </c>
      <c r="I378" s="93">
        <v>0</v>
      </c>
    </row>
    <row r="379" spans="2:9" x14ac:dyDescent="0.25">
      <c r="B379" s="75" t="s">
        <v>7</v>
      </c>
      <c r="C379" s="76">
        <v>0</v>
      </c>
      <c r="D379" s="77">
        <v>0.24573600000000001</v>
      </c>
      <c r="F379" s="87" t="s">
        <v>13</v>
      </c>
      <c r="G379" s="81" t="s">
        <v>397</v>
      </c>
      <c r="H379" s="81" t="s">
        <v>394</v>
      </c>
      <c r="I379" s="93">
        <v>0</v>
      </c>
    </row>
    <row r="380" spans="2:9" x14ac:dyDescent="0.25">
      <c r="B380" s="75" t="s">
        <v>8</v>
      </c>
      <c r="C380" s="76">
        <v>62.255899999999997</v>
      </c>
      <c r="D380" s="77">
        <v>7.31213E-2</v>
      </c>
      <c r="F380" s="87" t="s">
        <v>34</v>
      </c>
      <c r="G380" s="81"/>
      <c r="H380" s="81"/>
      <c r="I380" s="93"/>
    </row>
    <row r="381" spans="2:9" x14ac:dyDescent="0.25">
      <c r="B381" s="75" t="s">
        <v>9</v>
      </c>
      <c r="C381" s="76">
        <v>81.996200000000002</v>
      </c>
      <c r="D381" s="77">
        <v>2.83745E-2</v>
      </c>
      <c r="F381" s="87" t="s">
        <v>7</v>
      </c>
      <c r="G381" s="81">
        <v>0</v>
      </c>
      <c r="H381" s="81" t="s">
        <v>378</v>
      </c>
      <c r="I381" s="93">
        <v>0</v>
      </c>
    </row>
    <row r="382" spans="2:9" x14ac:dyDescent="0.25">
      <c r="B382" s="75" t="s">
        <v>10</v>
      </c>
      <c r="C382" s="76">
        <v>99.988200000000006</v>
      </c>
      <c r="D382" s="77">
        <v>4.5685500000000002E-3</v>
      </c>
      <c r="F382" s="87" t="s">
        <v>8</v>
      </c>
      <c r="G382" s="81" t="s">
        <v>343</v>
      </c>
      <c r="H382" s="81" t="s">
        <v>344</v>
      </c>
      <c r="I382" s="93">
        <v>0</v>
      </c>
    </row>
    <row r="383" spans="2:9" x14ac:dyDescent="0.25">
      <c r="B383" s="75" t="s">
        <v>11</v>
      </c>
      <c r="C383" s="76">
        <v>116.861</v>
      </c>
      <c r="D383" s="77">
        <v>0</v>
      </c>
      <c r="F383" s="87" t="s">
        <v>9</v>
      </c>
      <c r="G383" s="81" t="s">
        <v>73</v>
      </c>
      <c r="H383" s="81" t="s">
        <v>298</v>
      </c>
      <c r="I383" s="93">
        <v>0</v>
      </c>
    </row>
    <row r="384" spans="2:9" x14ac:dyDescent="0.25">
      <c r="B384" s="75" t="s">
        <v>12</v>
      </c>
      <c r="C384" s="76">
        <v>133.09399999999999</v>
      </c>
      <c r="D384" s="77">
        <v>9.3847099999999992E-3</v>
      </c>
      <c r="F384" s="87" t="s">
        <v>10</v>
      </c>
      <c r="G384" s="81" t="s">
        <v>345</v>
      </c>
      <c r="H384" s="81" t="s">
        <v>346</v>
      </c>
      <c r="I384" s="93">
        <v>0</v>
      </c>
    </row>
    <row r="385" spans="2:9" x14ac:dyDescent="0.25">
      <c r="B385" s="75" t="s">
        <v>13</v>
      </c>
      <c r="C385" s="76">
        <v>149.02099999999999</v>
      </c>
      <c r="D385" s="77">
        <v>2.65997E-2</v>
      </c>
      <c r="F385" s="87" t="s">
        <v>11</v>
      </c>
      <c r="G385" s="81" t="s">
        <v>347</v>
      </c>
      <c r="H385" s="81">
        <v>0</v>
      </c>
      <c r="I385" s="93">
        <v>0</v>
      </c>
    </row>
    <row r="386" spans="2:9" x14ac:dyDescent="0.25">
      <c r="B386" s="75" t="s">
        <v>15</v>
      </c>
      <c r="C386" s="76">
        <v>164.85499999999999</v>
      </c>
      <c r="D386" s="77">
        <v>4.6499400000000003E-2</v>
      </c>
      <c r="F386" s="87" t="s">
        <v>12</v>
      </c>
      <c r="G386" s="81" t="s">
        <v>348</v>
      </c>
      <c r="H386" s="81" t="s">
        <v>349</v>
      </c>
      <c r="I386" s="93">
        <v>0</v>
      </c>
    </row>
    <row r="387" spans="2:9" x14ac:dyDescent="0.25">
      <c r="B387" s="75" t="s">
        <v>16</v>
      </c>
      <c r="C387" s="76">
        <v>180.714</v>
      </c>
      <c r="D387" s="77">
        <v>6.5641099999999994E-2</v>
      </c>
      <c r="F387" s="87" t="s">
        <v>13</v>
      </c>
      <c r="G387" s="81" t="s">
        <v>350</v>
      </c>
      <c r="H387" s="81" t="s">
        <v>351</v>
      </c>
      <c r="I387" s="93">
        <v>0</v>
      </c>
    </row>
    <row r="388" spans="2:9" x14ac:dyDescent="0.25">
      <c r="B388" s="75" t="s">
        <v>17</v>
      </c>
      <c r="C388" s="76">
        <v>196.65600000000001</v>
      </c>
      <c r="D388" s="77">
        <v>8.2227999999999996E-2</v>
      </c>
      <c r="F388" s="87" t="s">
        <v>15</v>
      </c>
      <c r="G388" s="81" t="s">
        <v>352</v>
      </c>
      <c r="H388" s="81" t="s">
        <v>353</v>
      </c>
      <c r="I388" s="93">
        <v>0</v>
      </c>
    </row>
    <row r="389" spans="2:9" x14ac:dyDescent="0.25">
      <c r="B389" s="75" t="s">
        <v>18</v>
      </c>
      <c r="C389" s="76">
        <v>212.69900000000001</v>
      </c>
      <c r="D389" s="77">
        <v>9.56843E-2</v>
      </c>
      <c r="F389" s="87" t="s">
        <v>16</v>
      </c>
      <c r="G389" s="81" t="s">
        <v>354</v>
      </c>
      <c r="H389" s="81" t="s">
        <v>355</v>
      </c>
      <c r="I389" s="93">
        <v>0</v>
      </c>
    </row>
    <row r="390" spans="2:9" x14ac:dyDescent="0.25">
      <c r="B390" s="75" t="s">
        <v>19</v>
      </c>
      <c r="C390" s="76">
        <v>228.84100000000001</v>
      </c>
      <c r="D390" s="77">
        <v>0.10616399999999999</v>
      </c>
      <c r="F390" s="87" t="s">
        <v>17</v>
      </c>
      <c r="G390" s="81" t="s">
        <v>356</v>
      </c>
      <c r="H390" s="81" t="s">
        <v>357</v>
      </c>
      <c r="I390" s="93">
        <v>0</v>
      </c>
    </row>
    <row r="391" spans="2:9" x14ac:dyDescent="0.25">
      <c r="B391" s="75" t="s">
        <v>20</v>
      </c>
      <c r="C391" s="76">
        <v>245.07</v>
      </c>
      <c r="D391" s="77">
        <v>0.114148</v>
      </c>
      <c r="F391" s="87" t="s">
        <v>18</v>
      </c>
      <c r="G391" s="81" t="s">
        <v>358</v>
      </c>
      <c r="H391" s="81" t="s">
        <v>359</v>
      </c>
      <c r="I391" s="93">
        <v>0</v>
      </c>
    </row>
    <row r="392" spans="2:9" x14ac:dyDescent="0.25">
      <c r="B392" s="75" t="s">
        <v>21</v>
      </c>
      <c r="C392" s="76">
        <v>261.36900000000003</v>
      </c>
      <c r="D392" s="77">
        <v>0.12017600000000001</v>
      </c>
      <c r="F392" s="87" t="s">
        <v>19</v>
      </c>
      <c r="G392" s="81" t="s">
        <v>360</v>
      </c>
      <c r="H392" s="81" t="s">
        <v>361</v>
      </c>
      <c r="I392" s="93">
        <v>0</v>
      </c>
    </row>
    <row r="393" spans="2:9" x14ac:dyDescent="0.25">
      <c r="B393" s="75" t="s">
        <v>22</v>
      </c>
      <c r="C393" s="76">
        <v>277.72399999999999</v>
      </c>
      <c r="D393" s="77">
        <v>0.12471</v>
      </c>
      <c r="F393" s="87" t="s">
        <v>20</v>
      </c>
      <c r="G393" s="81" t="s">
        <v>362</v>
      </c>
      <c r="H393" s="81" t="s">
        <v>363</v>
      </c>
      <c r="I393" s="93">
        <v>0</v>
      </c>
    </row>
    <row r="394" spans="2:9" x14ac:dyDescent="0.25">
      <c r="B394" s="75" t="s">
        <v>23</v>
      </c>
      <c r="C394" s="76">
        <v>294.12200000000001</v>
      </c>
      <c r="D394" s="77">
        <v>0.12809300000000001</v>
      </c>
      <c r="F394" s="87" t="s">
        <v>21</v>
      </c>
      <c r="G394" s="81" t="s">
        <v>364</v>
      </c>
      <c r="H394" s="81" t="s">
        <v>365</v>
      </c>
      <c r="I394" s="93">
        <v>0</v>
      </c>
    </row>
    <row r="395" spans="2:9" x14ac:dyDescent="0.25">
      <c r="B395" s="75" t="s">
        <v>24</v>
      </c>
      <c r="C395" s="76">
        <v>310.55599999999998</v>
      </c>
      <c r="D395" s="77">
        <v>0.13056499999999999</v>
      </c>
      <c r="F395" s="87" t="s">
        <v>22</v>
      </c>
      <c r="G395" s="81" t="s">
        <v>366</v>
      </c>
      <c r="H395" s="81" t="s">
        <v>367</v>
      </c>
      <c r="I395" s="93">
        <v>0</v>
      </c>
    </row>
    <row r="396" spans="2:9" x14ac:dyDescent="0.25">
      <c r="B396" s="75" t="s">
        <v>25</v>
      </c>
      <c r="C396" s="76">
        <v>327.01900000000001</v>
      </c>
      <c r="D396" s="77">
        <v>0.132303</v>
      </c>
      <c r="F396" s="87" t="s">
        <v>23</v>
      </c>
      <c r="G396" s="81" t="s">
        <v>368</v>
      </c>
      <c r="H396" s="81" t="s">
        <v>369</v>
      </c>
      <c r="I396" s="93">
        <v>0</v>
      </c>
    </row>
    <row r="397" spans="2:9" x14ac:dyDescent="0.25">
      <c r="B397" s="75" t="s">
        <v>26</v>
      </c>
      <c r="C397" s="76">
        <v>343.50900000000001</v>
      </c>
      <c r="D397" s="77">
        <v>0.133462</v>
      </c>
      <c r="F397" s="87" t="s">
        <v>24</v>
      </c>
      <c r="G397" s="81" t="s">
        <v>370</v>
      </c>
      <c r="H397" s="81" t="s">
        <v>371</v>
      </c>
      <c r="I397" s="93">
        <v>0</v>
      </c>
    </row>
    <row r="398" spans="2:9" x14ac:dyDescent="0.25">
      <c r="B398" s="75" t="s">
        <v>27</v>
      </c>
      <c r="C398" s="76">
        <v>360.02499999999998</v>
      </c>
      <c r="D398" s="77">
        <v>0.13419</v>
      </c>
      <c r="F398" s="87" t="s">
        <v>25</v>
      </c>
      <c r="G398" s="81" t="s">
        <v>372</v>
      </c>
      <c r="H398" s="81" t="s">
        <v>373</v>
      </c>
      <c r="I398" s="93">
        <v>0</v>
      </c>
    </row>
    <row r="399" spans="2:9" x14ac:dyDescent="0.25">
      <c r="B399" s="75" t="s">
        <v>28</v>
      </c>
      <c r="C399" s="76">
        <v>376.56900000000002</v>
      </c>
      <c r="D399" s="77">
        <v>0.13481000000000001</v>
      </c>
      <c r="F399" s="87" t="s">
        <v>26</v>
      </c>
      <c r="G399" s="81" t="s">
        <v>374</v>
      </c>
      <c r="H399" s="81" t="s">
        <v>375</v>
      </c>
      <c r="I399" s="93">
        <v>0</v>
      </c>
    </row>
    <row r="400" spans="2:9" x14ac:dyDescent="0.25">
      <c r="B400" s="75" t="s">
        <v>37</v>
      </c>
      <c r="C400" s="76"/>
      <c r="D400" s="77"/>
      <c r="F400" s="87" t="s">
        <v>27</v>
      </c>
      <c r="G400" s="81" t="s">
        <v>376</v>
      </c>
      <c r="H400" s="81" t="s">
        <v>377</v>
      </c>
      <c r="I400" s="93">
        <v>0</v>
      </c>
    </row>
    <row r="401" spans="2:9" x14ac:dyDescent="0.25">
      <c r="B401" s="75" t="s">
        <v>1</v>
      </c>
      <c r="C401" s="76"/>
      <c r="D401" s="77"/>
      <c r="F401" s="87" t="s">
        <v>28</v>
      </c>
      <c r="G401" s="81" t="s">
        <v>335</v>
      </c>
      <c r="H401" s="81" t="s">
        <v>301</v>
      </c>
      <c r="I401" s="93">
        <v>0</v>
      </c>
    </row>
    <row r="402" spans="2:9" x14ac:dyDescent="0.25">
      <c r="B402" s="75">
        <v>3</v>
      </c>
      <c r="C402" s="76"/>
      <c r="D402" s="77"/>
      <c r="F402" s="87"/>
      <c r="G402" s="81"/>
      <c r="H402" s="81"/>
      <c r="I402" s="93"/>
    </row>
    <row r="403" spans="2:9" x14ac:dyDescent="0.25">
      <c r="B403" s="75" t="s">
        <v>2</v>
      </c>
      <c r="C403" s="76"/>
      <c r="D403" s="77"/>
      <c r="F403" s="87" t="s">
        <v>37</v>
      </c>
      <c r="G403" s="81"/>
      <c r="H403" s="81"/>
      <c r="I403" s="93"/>
    </row>
    <row r="404" spans="2:9" x14ac:dyDescent="0.25">
      <c r="B404" s="75">
        <v>5</v>
      </c>
      <c r="C404" s="76"/>
      <c r="D404" s="77"/>
      <c r="F404" s="87" t="s">
        <v>1</v>
      </c>
      <c r="G404" s="81"/>
      <c r="H404" s="81"/>
      <c r="I404" s="93"/>
    </row>
    <row r="405" spans="2:9" x14ac:dyDescent="0.25">
      <c r="B405" s="75" t="s">
        <v>3</v>
      </c>
      <c r="C405" s="76"/>
      <c r="D405" s="77"/>
      <c r="F405" s="87">
        <v>3</v>
      </c>
      <c r="G405" s="81"/>
      <c r="H405" s="81"/>
      <c r="I405" s="93"/>
    </row>
    <row r="406" spans="2:9" x14ac:dyDescent="0.25">
      <c r="B406" s="75">
        <v>1</v>
      </c>
      <c r="C406" s="76"/>
      <c r="D406" s="77"/>
      <c r="F406" s="87" t="s">
        <v>2</v>
      </c>
      <c r="G406" s="81"/>
      <c r="H406" s="81"/>
      <c r="I406" s="93"/>
    </row>
    <row r="407" spans="2:9" x14ac:dyDescent="0.25">
      <c r="B407" s="75" t="s">
        <v>4</v>
      </c>
      <c r="C407" s="76"/>
      <c r="D407" s="77"/>
      <c r="F407" s="87">
        <v>5</v>
      </c>
      <c r="G407" s="81"/>
      <c r="H407" s="81"/>
      <c r="I407" s="93"/>
    </row>
    <row r="408" spans="2:9" x14ac:dyDescent="0.25">
      <c r="B408" s="75" t="s">
        <v>75</v>
      </c>
      <c r="C408" s="76">
        <v>7.8100399999999999E-3</v>
      </c>
      <c r="D408" s="77">
        <v>0</v>
      </c>
      <c r="F408" s="87" t="s">
        <v>3</v>
      </c>
      <c r="G408" s="81"/>
      <c r="H408" s="81"/>
      <c r="I408" s="93"/>
    </row>
    <row r="409" spans="2:9" x14ac:dyDescent="0.25">
      <c r="B409" s="75" t="s">
        <v>5</v>
      </c>
      <c r="C409" s="76"/>
      <c r="D409" s="77"/>
      <c r="F409" s="87">
        <v>1</v>
      </c>
      <c r="G409" s="81"/>
      <c r="H409" s="81"/>
      <c r="I409" s="93"/>
    </row>
    <row r="410" spans="2:9" x14ac:dyDescent="0.25">
      <c r="B410" s="75" t="s">
        <v>76</v>
      </c>
      <c r="C410" s="76">
        <v>-7.3741700000000002E-3</v>
      </c>
      <c r="D410" s="77">
        <v>0</v>
      </c>
      <c r="F410" s="87" t="s">
        <v>4</v>
      </c>
      <c r="G410" s="81"/>
      <c r="H410" s="81"/>
      <c r="I410" s="93"/>
    </row>
    <row r="411" spans="2:9" x14ac:dyDescent="0.25">
      <c r="B411" s="75" t="s">
        <v>6</v>
      </c>
      <c r="C411" s="76"/>
      <c r="D411" s="77"/>
      <c r="F411" s="87" t="s">
        <v>75</v>
      </c>
      <c r="G411" s="81" t="s">
        <v>398</v>
      </c>
      <c r="H411" s="81">
        <v>0</v>
      </c>
      <c r="I411" s="93"/>
    </row>
    <row r="412" spans="2:9" x14ac:dyDescent="0.25">
      <c r="B412" s="75" t="s">
        <v>7</v>
      </c>
      <c r="C412" s="76">
        <v>40.009399999999999</v>
      </c>
      <c r="D412" s="77">
        <v>4.7378200000000002E-2</v>
      </c>
      <c r="F412" s="87" t="s">
        <v>5</v>
      </c>
      <c r="G412" s="81"/>
      <c r="H412" s="81"/>
      <c r="I412" s="93"/>
    </row>
    <row r="413" spans="2:9" x14ac:dyDescent="0.25">
      <c r="B413" s="75" t="s">
        <v>8</v>
      </c>
      <c r="C413" s="76">
        <v>41.442500000000003</v>
      </c>
      <c r="D413" s="77">
        <v>60.876800000000003</v>
      </c>
      <c r="F413" s="87" t="s">
        <v>76</v>
      </c>
      <c r="G413" s="81" t="s">
        <v>399</v>
      </c>
      <c r="H413" s="81">
        <v>0</v>
      </c>
      <c r="I413" s="93"/>
    </row>
    <row r="414" spans="2:9" x14ac:dyDescent="0.25">
      <c r="B414" s="75" t="s">
        <v>9</v>
      </c>
      <c r="C414" s="76">
        <v>42.875500000000002</v>
      </c>
      <c r="D414" s="77">
        <v>121.706</v>
      </c>
      <c r="F414" s="87" t="s">
        <v>6</v>
      </c>
      <c r="G414" s="81"/>
      <c r="H414" s="81"/>
      <c r="I414" s="93"/>
    </row>
    <row r="415" spans="2:9" x14ac:dyDescent="0.25">
      <c r="B415" s="75" t="s">
        <v>10</v>
      </c>
      <c r="C415" s="76">
        <v>44.308399999999999</v>
      </c>
      <c r="D415" s="77">
        <v>182.536</v>
      </c>
      <c r="F415" s="87" t="s">
        <v>7</v>
      </c>
      <c r="G415" s="81" t="s">
        <v>400</v>
      </c>
      <c r="H415" s="81" t="s">
        <v>401</v>
      </c>
      <c r="I415" s="93">
        <v>0</v>
      </c>
    </row>
    <row r="416" spans="2:9" x14ac:dyDescent="0.25">
      <c r="B416" s="75" t="s">
        <v>11</v>
      </c>
      <c r="C416" s="76">
        <v>45.741199999999999</v>
      </c>
      <c r="D416" s="77">
        <v>243.36500000000001</v>
      </c>
      <c r="F416" s="87" t="s">
        <v>8</v>
      </c>
      <c r="G416" s="81" t="s">
        <v>402</v>
      </c>
      <c r="H416" s="81" t="s">
        <v>403</v>
      </c>
      <c r="I416" s="93">
        <v>0</v>
      </c>
    </row>
    <row r="417" spans="2:9" x14ac:dyDescent="0.25">
      <c r="B417" s="75" t="s">
        <v>12</v>
      </c>
      <c r="C417" s="76">
        <v>47.1738</v>
      </c>
      <c r="D417" s="77">
        <v>304.19499999999999</v>
      </c>
      <c r="F417" s="87" t="s">
        <v>9</v>
      </c>
      <c r="G417" s="81" t="s">
        <v>404</v>
      </c>
      <c r="H417" s="81" t="s">
        <v>405</v>
      </c>
      <c r="I417" s="93">
        <v>0</v>
      </c>
    </row>
    <row r="418" spans="2:9" x14ac:dyDescent="0.25">
      <c r="B418" s="75" t="s">
        <v>13</v>
      </c>
      <c r="C418" s="76">
        <v>48.605600000000003</v>
      </c>
      <c r="D418" s="77">
        <v>365.024</v>
      </c>
      <c r="F418" s="87" t="s">
        <v>10</v>
      </c>
      <c r="G418" s="81" t="s">
        <v>406</v>
      </c>
      <c r="H418" s="81" t="s">
        <v>407</v>
      </c>
      <c r="I418" s="93">
        <v>0</v>
      </c>
    </row>
    <row r="419" spans="2:9" x14ac:dyDescent="0.25">
      <c r="B419" s="75" t="s">
        <v>14</v>
      </c>
      <c r="C419" s="76"/>
      <c r="D419" s="77"/>
      <c r="F419" s="87" t="s">
        <v>11</v>
      </c>
      <c r="G419" s="81" t="s">
        <v>408</v>
      </c>
      <c r="H419" s="81" t="s">
        <v>409</v>
      </c>
      <c r="I419" s="93">
        <v>0</v>
      </c>
    </row>
    <row r="420" spans="2:9" x14ac:dyDescent="0.25">
      <c r="B420" s="75" t="s">
        <v>7</v>
      </c>
      <c r="C420" s="76">
        <v>48.605600000000003</v>
      </c>
      <c r="D420" s="77">
        <v>365.024</v>
      </c>
      <c r="F420" s="87" t="s">
        <v>12</v>
      </c>
      <c r="G420" s="81" t="s">
        <v>410</v>
      </c>
      <c r="H420" s="81" t="s">
        <v>411</v>
      </c>
      <c r="I420" s="93">
        <v>0</v>
      </c>
    </row>
    <row r="421" spans="2:9" x14ac:dyDescent="0.25">
      <c r="B421" s="75" t="s">
        <v>8</v>
      </c>
      <c r="C421" s="76">
        <v>51.849400000000003</v>
      </c>
      <c r="D421" s="77">
        <v>365.024</v>
      </c>
      <c r="F421" s="87" t="s">
        <v>13</v>
      </c>
      <c r="G421" s="81" t="s">
        <v>412</v>
      </c>
      <c r="H421" s="81" t="s">
        <v>413</v>
      </c>
      <c r="I421" s="93">
        <v>0</v>
      </c>
    </row>
    <row r="422" spans="2:9" x14ac:dyDescent="0.25">
      <c r="B422" s="75" t="s">
        <v>9</v>
      </c>
      <c r="C422" s="76">
        <v>54.5625</v>
      </c>
      <c r="D422" s="77">
        <v>365.024</v>
      </c>
      <c r="F422" s="87" t="s">
        <v>14</v>
      </c>
      <c r="G422" s="81"/>
      <c r="H422" s="81"/>
      <c r="I422" s="93"/>
    </row>
    <row r="423" spans="2:9" x14ac:dyDescent="0.25">
      <c r="B423" s="75" t="s">
        <v>10</v>
      </c>
      <c r="C423" s="76">
        <v>56.9514</v>
      </c>
      <c r="D423" s="77">
        <v>365.024</v>
      </c>
      <c r="F423" s="87" t="s">
        <v>7</v>
      </c>
      <c r="G423" s="81" t="s">
        <v>412</v>
      </c>
      <c r="H423" s="81" t="s">
        <v>413</v>
      </c>
      <c r="I423" s="93">
        <v>0</v>
      </c>
    </row>
    <row r="424" spans="2:9" x14ac:dyDescent="0.25">
      <c r="B424" s="75" t="s">
        <v>11</v>
      </c>
      <c r="C424" s="76">
        <v>59.167099999999998</v>
      </c>
      <c r="D424" s="77">
        <v>365.024</v>
      </c>
      <c r="F424" s="87" t="s">
        <v>8</v>
      </c>
      <c r="G424" s="81" t="s">
        <v>414</v>
      </c>
      <c r="H424" s="81" t="s">
        <v>413</v>
      </c>
      <c r="I424" s="93">
        <v>0</v>
      </c>
    </row>
    <row r="425" spans="2:9" x14ac:dyDescent="0.25">
      <c r="B425" s="75" t="s">
        <v>12</v>
      </c>
      <c r="C425" s="76">
        <v>61.306100000000001</v>
      </c>
      <c r="D425" s="77">
        <v>365.024</v>
      </c>
      <c r="F425" s="87" t="s">
        <v>9</v>
      </c>
      <c r="G425" s="81" t="s">
        <v>415</v>
      </c>
      <c r="H425" s="81" t="s">
        <v>413</v>
      </c>
      <c r="I425" s="93">
        <v>0</v>
      </c>
    </row>
    <row r="426" spans="2:9" x14ac:dyDescent="0.25">
      <c r="B426" s="75" t="s">
        <v>13</v>
      </c>
      <c r="C426" s="76">
        <v>63.421700000000001</v>
      </c>
      <c r="D426" s="77">
        <v>365.024</v>
      </c>
      <c r="F426" s="87" t="s">
        <v>10</v>
      </c>
      <c r="G426" s="81" t="s">
        <v>416</v>
      </c>
      <c r="H426" s="81" t="s">
        <v>413</v>
      </c>
      <c r="I426" s="93">
        <v>0</v>
      </c>
    </row>
    <row r="427" spans="2:9" x14ac:dyDescent="0.25">
      <c r="B427" s="75" t="s">
        <v>15</v>
      </c>
      <c r="C427" s="76">
        <v>65.538499999999999</v>
      </c>
      <c r="D427" s="77">
        <v>365.024</v>
      </c>
      <c r="F427" s="87" t="s">
        <v>11</v>
      </c>
      <c r="G427" s="81" t="s">
        <v>417</v>
      </c>
      <c r="H427" s="81" t="s">
        <v>413</v>
      </c>
      <c r="I427" s="93">
        <v>0</v>
      </c>
    </row>
    <row r="428" spans="2:9" x14ac:dyDescent="0.25">
      <c r="B428" s="75" t="s">
        <v>16</v>
      </c>
      <c r="C428" s="76">
        <v>67.665999999999997</v>
      </c>
      <c r="D428" s="77">
        <v>365.024</v>
      </c>
      <c r="F428" s="87" t="s">
        <v>12</v>
      </c>
      <c r="G428" s="81" t="s">
        <v>418</v>
      </c>
      <c r="H428" s="81" t="s">
        <v>413</v>
      </c>
      <c r="I428" s="93">
        <v>0</v>
      </c>
    </row>
    <row r="429" spans="2:9" x14ac:dyDescent="0.25">
      <c r="B429" s="75" t="s">
        <v>17</v>
      </c>
      <c r="C429" s="76">
        <v>69.805499999999995</v>
      </c>
      <c r="D429" s="77">
        <v>365.024</v>
      </c>
      <c r="F429" s="87" t="s">
        <v>13</v>
      </c>
      <c r="G429" s="81" t="s">
        <v>419</v>
      </c>
      <c r="H429" s="81" t="s">
        <v>413</v>
      </c>
      <c r="I429" s="93">
        <v>0</v>
      </c>
    </row>
    <row r="430" spans="2:9" x14ac:dyDescent="0.25">
      <c r="B430" s="75" t="s">
        <v>18</v>
      </c>
      <c r="C430" s="76">
        <v>71.955799999999996</v>
      </c>
      <c r="D430" s="77">
        <v>365.02499999999998</v>
      </c>
      <c r="F430" s="87" t="s">
        <v>15</v>
      </c>
      <c r="G430" s="81" t="s">
        <v>420</v>
      </c>
      <c r="H430" s="81" t="s">
        <v>413</v>
      </c>
      <c r="I430" s="93">
        <v>0</v>
      </c>
    </row>
    <row r="431" spans="2:9" x14ac:dyDescent="0.25">
      <c r="B431" s="75" t="s">
        <v>19</v>
      </c>
      <c r="C431" s="76">
        <v>74.114699999999999</v>
      </c>
      <c r="D431" s="77">
        <v>365.02499999999998</v>
      </c>
      <c r="F431" s="87" t="s">
        <v>16</v>
      </c>
      <c r="G431" s="81" t="s">
        <v>421</v>
      </c>
      <c r="H431" s="81" t="s">
        <v>413</v>
      </c>
      <c r="I431" s="93">
        <v>0</v>
      </c>
    </row>
    <row r="432" spans="2:9" x14ac:dyDescent="0.25">
      <c r="B432" s="75" t="s">
        <v>20</v>
      </c>
      <c r="C432" s="76">
        <v>76.28</v>
      </c>
      <c r="D432" s="77">
        <v>365.02499999999998</v>
      </c>
      <c r="F432" s="87" t="s">
        <v>17</v>
      </c>
      <c r="G432" s="81" t="s">
        <v>422</v>
      </c>
      <c r="H432" s="81" t="s">
        <v>413</v>
      </c>
      <c r="I432" s="93">
        <v>0</v>
      </c>
    </row>
    <row r="433" spans="2:9" x14ac:dyDescent="0.25">
      <c r="B433" s="75" t="s">
        <v>21</v>
      </c>
      <c r="C433" s="76">
        <v>78.450500000000005</v>
      </c>
      <c r="D433" s="77">
        <v>365.02499999999998</v>
      </c>
      <c r="F433" s="87" t="s">
        <v>18</v>
      </c>
      <c r="G433" s="81" t="s">
        <v>423</v>
      </c>
      <c r="H433" s="81" t="s">
        <v>424</v>
      </c>
      <c r="I433" s="93">
        <v>0</v>
      </c>
    </row>
    <row r="434" spans="2:9" x14ac:dyDescent="0.25">
      <c r="B434" s="75" t="s">
        <v>22</v>
      </c>
      <c r="C434" s="76">
        <v>80.625</v>
      </c>
      <c r="D434" s="77">
        <v>365.02499999999998</v>
      </c>
      <c r="F434" s="87" t="s">
        <v>19</v>
      </c>
      <c r="G434" s="81" t="s">
        <v>425</v>
      </c>
      <c r="H434" s="81" t="s">
        <v>424</v>
      </c>
      <c r="I434" s="93">
        <v>0</v>
      </c>
    </row>
    <row r="435" spans="2:9" x14ac:dyDescent="0.25">
      <c r="B435" s="75" t="s">
        <v>23</v>
      </c>
      <c r="C435" s="76">
        <v>82.803299999999993</v>
      </c>
      <c r="D435" s="77">
        <v>365.02499999999998</v>
      </c>
      <c r="F435" s="87" t="s">
        <v>20</v>
      </c>
      <c r="G435" s="81" t="s">
        <v>426</v>
      </c>
      <c r="H435" s="81" t="s">
        <v>424</v>
      </c>
      <c r="I435" s="93">
        <v>0</v>
      </c>
    </row>
    <row r="436" spans="2:9" x14ac:dyDescent="0.25">
      <c r="B436" s="75" t="s">
        <v>24</v>
      </c>
      <c r="C436" s="76">
        <v>84.984999999999999</v>
      </c>
      <c r="D436" s="77">
        <v>365.02499999999998</v>
      </c>
      <c r="F436" s="87" t="s">
        <v>21</v>
      </c>
      <c r="G436" s="81" t="s">
        <v>427</v>
      </c>
      <c r="H436" s="81" t="s">
        <v>424</v>
      </c>
      <c r="I436" s="93">
        <v>0</v>
      </c>
    </row>
    <row r="437" spans="2:9" x14ac:dyDescent="0.25">
      <c r="B437" s="75" t="s">
        <v>25</v>
      </c>
      <c r="C437" s="76">
        <v>87.170400000000001</v>
      </c>
      <c r="D437" s="77">
        <v>365.02499999999998</v>
      </c>
      <c r="F437" s="87" t="s">
        <v>22</v>
      </c>
      <c r="G437" s="81" t="s">
        <v>428</v>
      </c>
      <c r="H437" s="81" t="s">
        <v>424</v>
      </c>
      <c r="I437" s="93">
        <v>0</v>
      </c>
    </row>
    <row r="438" spans="2:9" x14ac:dyDescent="0.25">
      <c r="B438" s="75" t="s">
        <v>26</v>
      </c>
      <c r="C438" s="76">
        <v>89.359700000000004</v>
      </c>
      <c r="D438" s="77">
        <v>365.02499999999998</v>
      </c>
      <c r="F438" s="87" t="s">
        <v>23</v>
      </c>
      <c r="G438" s="81" t="s">
        <v>429</v>
      </c>
      <c r="H438" s="81" t="s">
        <v>424</v>
      </c>
      <c r="I438" s="93">
        <v>0</v>
      </c>
    </row>
    <row r="439" spans="2:9" x14ac:dyDescent="0.25">
      <c r="B439" s="75" t="s">
        <v>27</v>
      </c>
      <c r="C439" s="76">
        <v>91.553100000000001</v>
      </c>
      <c r="D439" s="77">
        <v>365.02499999999998</v>
      </c>
      <c r="F439" s="87" t="s">
        <v>24</v>
      </c>
      <c r="G439" s="81" t="s">
        <v>430</v>
      </c>
      <c r="H439" s="81" t="s">
        <v>424</v>
      </c>
      <c r="I439" s="93">
        <v>0</v>
      </c>
    </row>
    <row r="440" spans="2:9" x14ac:dyDescent="0.25">
      <c r="B440" s="75" t="s">
        <v>28</v>
      </c>
      <c r="C440" s="76">
        <v>93.750900000000001</v>
      </c>
      <c r="D440" s="77">
        <v>365.02499999999998</v>
      </c>
      <c r="F440" s="87" t="s">
        <v>25</v>
      </c>
      <c r="G440" s="81" t="s">
        <v>431</v>
      </c>
      <c r="H440" s="81" t="s">
        <v>424</v>
      </c>
      <c r="I440" s="93">
        <v>0</v>
      </c>
    </row>
    <row r="441" spans="2:9" x14ac:dyDescent="0.25">
      <c r="B441" s="75" t="s">
        <v>29</v>
      </c>
      <c r="C441" s="76"/>
      <c r="D441" s="77"/>
      <c r="F441" s="87" t="s">
        <v>26</v>
      </c>
      <c r="G441" s="81" t="s">
        <v>432</v>
      </c>
      <c r="H441" s="81" t="s">
        <v>424</v>
      </c>
      <c r="I441" s="93">
        <v>0</v>
      </c>
    </row>
    <row r="442" spans="2:9" x14ac:dyDescent="0.25">
      <c r="B442" s="75" t="s">
        <v>7</v>
      </c>
      <c r="C442" s="76">
        <v>231.197</v>
      </c>
      <c r="D442" s="77">
        <v>4.7378200000000002E-2</v>
      </c>
      <c r="F442" s="87" t="s">
        <v>27</v>
      </c>
      <c r="G442" s="81" t="s">
        <v>433</v>
      </c>
      <c r="H442" s="81" t="s">
        <v>424</v>
      </c>
      <c r="I442" s="93">
        <v>0</v>
      </c>
    </row>
    <row r="443" spans="2:9" x14ac:dyDescent="0.25">
      <c r="B443" s="75" t="s">
        <v>8</v>
      </c>
      <c r="C443" s="76">
        <v>208.28899999999999</v>
      </c>
      <c r="D443" s="77">
        <v>60.877000000000002</v>
      </c>
      <c r="F443" s="87" t="s">
        <v>28</v>
      </c>
      <c r="G443" s="81" t="s">
        <v>434</v>
      </c>
      <c r="H443" s="81" t="s">
        <v>424</v>
      </c>
      <c r="I443" s="93">
        <v>0</v>
      </c>
    </row>
    <row r="444" spans="2:9" x14ac:dyDescent="0.25">
      <c r="B444" s="75" t="s">
        <v>9</v>
      </c>
      <c r="C444" s="76">
        <v>185.38200000000001</v>
      </c>
      <c r="D444" s="77">
        <v>121.70699999999999</v>
      </c>
      <c r="F444" s="87" t="s">
        <v>29</v>
      </c>
      <c r="G444" s="81"/>
      <c r="H444" s="81"/>
      <c r="I444" s="93"/>
    </row>
    <row r="445" spans="2:9" x14ac:dyDescent="0.25">
      <c r="B445" s="75" t="s">
        <v>10</v>
      </c>
      <c r="C445" s="76">
        <v>162.47399999999999</v>
      </c>
      <c r="D445" s="77">
        <v>182.536</v>
      </c>
      <c r="F445" s="87" t="s">
        <v>7</v>
      </c>
      <c r="G445" s="81" t="s">
        <v>435</v>
      </c>
      <c r="H445" s="81" t="s">
        <v>401</v>
      </c>
      <c r="I445" s="93">
        <v>0</v>
      </c>
    </row>
    <row r="446" spans="2:9" x14ac:dyDescent="0.25">
      <c r="B446" s="75" t="s">
        <v>11</v>
      </c>
      <c r="C446" s="76">
        <v>139.566</v>
      </c>
      <c r="D446" s="77">
        <v>243.36600000000001</v>
      </c>
      <c r="F446" s="87" t="s">
        <v>8</v>
      </c>
      <c r="G446" s="81" t="s">
        <v>436</v>
      </c>
      <c r="H446" s="81" t="s">
        <v>437</v>
      </c>
      <c r="I446" s="93">
        <v>0</v>
      </c>
    </row>
    <row r="447" spans="2:9" x14ac:dyDescent="0.25">
      <c r="B447" s="75" t="s">
        <v>12</v>
      </c>
      <c r="C447" s="76">
        <v>116.65900000000001</v>
      </c>
      <c r="D447" s="77">
        <v>304.19499999999999</v>
      </c>
      <c r="F447" s="87" t="s">
        <v>9</v>
      </c>
      <c r="G447" s="81" t="s">
        <v>438</v>
      </c>
      <c r="H447" s="81" t="s">
        <v>439</v>
      </c>
      <c r="I447" s="93">
        <v>0</v>
      </c>
    </row>
    <row r="448" spans="2:9" x14ac:dyDescent="0.25">
      <c r="B448" s="75" t="s">
        <v>13</v>
      </c>
      <c r="C448" s="76">
        <v>93.750900000000001</v>
      </c>
      <c r="D448" s="77">
        <v>365.02499999999998</v>
      </c>
      <c r="F448" s="87" t="s">
        <v>10</v>
      </c>
      <c r="G448" s="81" t="s">
        <v>440</v>
      </c>
      <c r="H448" s="81" t="s">
        <v>407</v>
      </c>
      <c r="I448" s="93">
        <v>0</v>
      </c>
    </row>
    <row r="449" spans="2:9" x14ac:dyDescent="0.25">
      <c r="B449" s="75" t="s">
        <v>30</v>
      </c>
      <c r="C449" s="76"/>
      <c r="D449" s="77"/>
      <c r="F449" s="87" t="s">
        <v>11</v>
      </c>
      <c r="G449" s="81" t="s">
        <v>441</v>
      </c>
      <c r="H449" s="81" t="s">
        <v>442</v>
      </c>
      <c r="I449" s="93">
        <v>0</v>
      </c>
    </row>
    <row r="450" spans="2:9" x14ac:dyDescent="0.25">
      <c r="B450" s="75" t="s">
        <v>7</v>
      </c>
      <c r="C450" s="76">
        <v>40.009399999999999</v>
      </c>
      <c r="D450" s="77">
        <v>4.7378200000000002E-2</v>
      </c>
      <c r="F450" s="87" t="s">
        <v>12</v>
      </c>
      <c r="G450" s="81" t="s">
        <v>443</v>
      </c>
      <c r="H450" s="81" t="s">
        <v>411</v>
      </c>
      <c r="I450" s="93">
        <v>0</v>
      </c>
    </row>
    <row r="451" spans="2:9" x14ac:dyDescent="0.25">
      <c r="B451" s="75" t="s">
        <v>8</v>
      </c>
      <c r="C451" s="76">
        <v>53.204500000000003</v>
      </c>
      <c r="D451" s="77">
        <v>2.3699499999999998E-2</v>
      </c>
      <c r="F451" s="87" t="s">
        <v>13</v>
      </c>
      <c r="G451" s="81" t="s">
        <v>434</v>
      </c>
      <c r="H451" s="81" t="s">
        <v>424</v>
      </c>
      <c r="I451" s="93">
        <v>0</v>
      </c>
    </row>
    <row r="452" spans="2:9" x14ac:dyDescent="0.25">
      <c r="B452" s="75" t="s">
        <v>9</v>
      </c>
      <c r="C452" s="76">
        <v>64.575800000000001</v>
      </c>
      <c r="D452" s="77">
        <v>7.8100399999999999E-3</v>
      </c>
      <c r="F452" s="87" t="s">
        <v>30</v>
      </c>
      <c r="G452" s="81"/>
      <c r="H452" s="81"/>
      <c r="I452" s="93"/>
    </row>
    <row r="453" spans="2:9" x14ac:dyDescent="0.25">
      <c r="B453" s="75" t="s">
        <v>10</v>
      </c>
      <c r="C453" s="76">
        <v>74.757099999999994</v>
      </c>
      <c r="D453" s="77">
        <v>4.35871E-4</v>
      </c>
      <c r="F453" s="87" t="s">
        <v>7</v>
      </c>
      <c r="G453" s="81" t="s">
        <v>400</v>
      </c>
      <c r="H453" s="81" t="s">
        <v>401</v>
      </c>
      <c r="I453" s="93">
        <v>0</v>
      </c>
    </row>
    <row r="454" spans="2:9" x14ac:dyDescent="0.25">
      <c r="B454" s="75" t="s">
        <v>11</v>
      </c>
      <c r="C454" s="76">
        <v>84.241699999999994</v>
      </c>
      <c r="D454" s="77">
        <v>0</v>
      </c>
      <c r="F454" s="87" t="s">
        <v>8</v>
      </c>
      <c r="G454" s="81" t="s">
        <v>444</v>
      </c>
      <c r="H454" s="81" t="s">
        <v>445</v>
      </c>
      <c r="I454" s="93">
        <v>0</v>
      </c>
    </row>
    <row r="455" spans="2:9" x14ac:dyDescent="0.25">
      <c r="B455" s="75" t="s">
        <v>12</v>
      </c>
      <c r="C455" s="76">
        <v>93.374600000000001</v>
      </c>
      <c r="D455" s="77">
        <v>3.9486900000000004E-3</v>
      </c>
      <c r="F455" s="87" t="s">
        <v>9</v>
      </c>
      <c r="G455" s="81" t="s">
        <v>75</v>
      </c>
      <c r="H455" s="81" t="s">
        <v>398</v>
      </c>
      <c r="I455" s="93">
        <v>0</v>
      </c>
    </row>
    <row r="456" spans="2:9" x14ac:dyDescent="0.25">
      <c r="B456" s="75" t="s">
        <v>13</v>
      </c>
      <c r="C456" s="76">
        <v>102.37</v>
      </c>
      <c r="D456" s="77">
        <v>9.8977900000000001E-3</v>
      </c>
      <c r="F456" s="87" t="s">
        <v>10</v>
      </c>
      <c r="G456" s="81" t="s">
        <v>446</v>
      </c>
      <c r="H456" s="81" t="s">
        <v>447</v>
      </c>
      <c r="I456" s="93">
        <v>0</v>
      </c>
    </row>
    <row r="457" spans="2:9" x14ac:dyDescent="0.25">
      <c r="B457" s="75" t="s">
        <v>15</v>
      </c>
      <c r="C457" s="76">
        <v>111.345</v>
      </c>
      <c r="D457" s="77">
        <v>1.6179599999999999E-2</v>
      </c>
      <c r="F457" s="87" t="s">
        <v>11</v>
      </c>
      <c r="G457" s="81" t="s">
        <v>448</v>
      </c>
      <c r="H457" s="81">
        <v>0</v>
      </c>
      <c r="I457" s="93">
        <v>0</v>
      </c>
    </row>
    <row r="458" spans="2:9" x14ac:dyDescent="0.25">
      <c r="B458" s="75" t="s">
        <v>16</v>
      </c>
      <c r="C458" s="76">
        <v>120.354</v>
      </c>
      <c r="D458" s="77">
        <v>2.1888100000000001E-2</v>
      </c>
      <c r="F458" s="87" t="s">
        <v>12</v>
      </c>
      <c r="G458" s="81" t="s">
        <v>449</v>
      </c>
      <c r="H458" s="81" t="s">
        <v>450</v>
      </c>
      <c r="I458" s="93">
        <v>0</v>
      </c>
    </row>
    <row r="459" spans="2:9" x14ac:dyDescent="0.25">
      <c r="B459" s="75" t="s">
        <v>17</v>
      </c>
      <c r="C459" s="76">
        <v>129.41499999999999</v>
      </c>
      <c r="D459" s="77">
        <v>2.6686000000000001E-2</v>
      </c>
      <c r="F459" s="87" t="s">
        <v>13</v>
      </c>
      <c r="G459" s="81" t="s">
        <v>451</v>
      </c>
      <c r="H459" s="81" t="s">
        <v>452</v>
      </c>
      <c r="I459" s="93">
        <v>0</v>
      </c>
    </row>
    <row r="460" spans="2:9" x14ac:dyDescent="0.25">
      <c r="B460" s="75" t="s">
        <v>18</v>
      </c>
      <c r="C460" s="76">
        <v>138.53</v>
      </c>
      <c r="D460" s="77">
        <v>3.0570300000000002E-2</v>
      </c>
      <c r="F460" s="87" t="s">
        <v>15</v>
      </c>
      <c r="G460" s="81" t="s">
        <v>453</v>
      </c>
      <c r="H460" s="81" t="s">
        <v>454</v>
      </c>
      <c r="I460" s="93">
        <v>0</v>
      </c>
    </row>
    <row r="461" spans="2:9" x14ac:dyDescent="0.25">
      <c r="B461" s="75" t="s">
        <v>19</v>
      </c>
      <c r="C461" s="76">
        <v>147.691</v>
      </c>
      <c r="D461" s="77">
        <v>3.36872E-2</v>
      </c>
      <c r="F461" s="87" t="s">
        <v>16</v>
      </c>
      <c r="G461" s="81" t="s">
        <v>455</v>
      </c>
      <c r="H461" s="81" t="s">
        <v>456</v>
      </c>
      <c r="I461" s="93">
        <v>0</v>
      </c>
    </row>
    <row r="462" spans="2:9" x14ac:dyDescent="0.25">
      <c r="B462" s="75" t="s">
        <v>20</v>
      </c>
      <c r="C462" s="76">
        <v>156.88800000000001</v>
      </c>
      <c r="D462" s="77">
        <v>3.6217100000000002E-2</v>
      </c>
      <c r="F462" s="87" t="s">
        <v>17</v>
      </c>
      <c r="G462" s="81" t="s">
        <v>457</v>
      </c>
      <c r="H462" s="81" t="s">
        <v>458</v>
      </c>
      <c r="I462" s="93">
        <v>0</v>
      </c>
    </row>
    <row r="463" spans="2:9" x14ac:dyDescent="0.25">
      <c r="B463" s="75" t="s">
        <v>21</v>
      </c>
      <c r="C463" s="76">
        <v>166.114</v>
      </c>
      <c r="D463" s="77">
        <v>3.8316999999999997E-2</v>
      </c>
      <c r="F463" s="87" t="s">
        <v>18</v>
      </c>
      <c r="G463" s="81" t="s">
        <v>459</v>
      </c>
      <c r="H463" s="81" t="s">
        <v>460</v>
      </c>
      <c r="I463" s="93">
        <v>0</v>
      </c>
    </row>
    <row r="464" spans="2:9" x14ac:dyDescent="0.25">
      <c r="B464" s="75" t="s">
        <v>22</v>
      </c>
      <c r="C464" s="76">
        <v>175.36199999999999</v>
      </c>
      <c r="D464" s="77">
        <v>4.0102899999999997E-2</v>
      </c>
      <c r="F464" s="87" t="s">
        <v>19</v>
      </c>
      <c r="G464" s="81" t="s">
        <v>461</v>
      </c>
      <c r="H464" s="81" t="s">
        <v>462</v>
      </c>
      <c r="I464" s="93">
        <v>0</v>
      </c>
    </row>
    <row r="465" spans="2:9" x14ac:dyDescent="0.25">
      <c r="B465" s="75" t="s">
        <v>23</v>
      </c>
      <c r="C465" s="76">
        <v>184.62899999999999</v>
      </c>
      <c r="D465" s="77">
        <v>4.16534E-2</v>
      </c>
      <c r="F465" s="87" t="s">
        <v>20</v>
      </c>
      <c r="G465" s="81" t="s">
        <v>463</v>
      </c>
      <c r="H465" s="81" t="s">
        <v>464</v>
      </c>
      <c r="I465" s="93">
        <v>0</v>
      </c>
    </row>
    <row r="466" spans="2:9" x14ac:dyDescent="0.25">
      <c r="B466" s="75" t="s">
        <v>24</v>
      </c>
      <c r="C466" s="76">
        <v>193.911</v>
      </c>
      <c r="D466" s="77">
        <v>4.3020700000000002E-2</v>
      </c>
      <c r="F466" s="87" t="s">
        <v>21</v>
      </c>
      <c r="G466" s="81" t="s">
        <v>465</v>
      </c>
      <c r="H466" s="81" t="s">
        <v>466</v>
      </c>
      <c r="I466" s="93">
        <v>0</v>
      </c>
    </row>
    <row r="467" spans="2:9" x14ac:dyDescent="0.25">
      <c r="B467" s="75" t="s">
        <v>25</v>
      </c>
      <c r="C467" s="76">
        <v>203.209</v>
      </c>
      <c r="D467" s="77">
        <v>4.4242799999999999E-2</v>
      </c>
      <c r="F467" s="87" t="s">
        <v>22</v>
      </c>
      <c r="G467" s="81" t="s">
        <v>467</v>
      </c>
      <c r="H467" s="81" t="s">
        <v>468</v>
      </c>
      <c r="I467" s="93">
        <v>0</v>
      </c>
    </row>
    <row r="468" spans="2:9" x14ac:dyDescent="0.25">
      <c r="B468" s="75" t="s">
        <v>26</v>
      </c>
      <c r="C468" s="76">
        <v>212.52199999999999</v>
      </c>
      <c r="D468" s="77">
        <v>4.5351799999999998E-2</v>
      </c>
      <c r="F468" s="87" t="s">
        <v>23</v>
      </c>
      <c r="G468" s="81" t="s">
        <v>469</v>
      </c>
      <c r="H468" s="81" t="s">
        <v>470</v>
      </c>
      <c r="I468" s="93">
        <v>0</v>
      </c>
    </row>
    <row r="469" spans="2:9" x14ac:dyDescent="0.25">
      <c r="B469" s="75" t="s">
        <v>27</v>
      </c>
      <c r="C469" s="76">
        <v>221.851</v>
      </c>
      <c r="D469" s="77">
        <v>4.6378299999999997E-2</v>
      </c>
      <c r="F469" s="87" t="s">
        <v>24</v>
      </c>
      <c r="G469" s="81" t="s">
        <v>471</v>
      </c>
      <c r="H469" s="81" t="s">
        <v>472</v>
      </c>
      <c r="I469" s="93">
        <v>0</v>
      </c>
    </row>
    <row r="470" spans="2:9" x14ac:dyDescent="0.25">
      <c r="B470" s="75" t="s">
        <v>28</v>
      </c>
      <c r="C470" s="76">
        <v>231.197</v>
      </c>
      <c r="D470" s="77">
        <v>4.7378200000000002E-2</v>
      </c>
      <c r="F470" s="87" t="s">
        <v>25</v>
      </c>
      <c r="G470" s="81" t="s">
        <v>473</v>
      </c>
      <c r="H470" s="81" t="s">
        <v>474</v>
      </c>
      <c r="I470" s="93">
        <v>0</v>
      </c>
    </row>
    <row r="471" spans="2:9" x14ac:dyDescent="0.25">
      <c r="B471" s="75" t="s">
        <v>31</v>
      </c>
      <c r="C471" s="76"/>
      <c r="D471" s="77"/>
      <c r="F471" s="87" t="s">
        <v>26</v>
      </c>
      <c r="G471" s="81" t="s">
        <v>475</v>
      </c>
      <c r="H471" s="81" t="s">
        <v>476</v>
      </c>
      <c r="I471" s="93">
        <v>0</v>
      </c>
    </row>
    <row r="472" spans="2:9" x14ac:dyDescent="0.25">
      <c r="B472" s="75" t="s">
        <v>7</v>
      </c>
      <c r="C472" s="76">
        <v>0</v>
      </c>
      <c r="D472" s="77">
        <v>0.119175</v>
      </c>
      <c r="F472" s="87" t="s">
        <v>27</v>
      </c>
      <c r="G472" s="81" t="s">
        <v>477</v>
      </c>
      <c r="H472" s="81" t="s">
        <v>478</v>
      </c>
      <c r="I472" s="93">
        <v>0</v>
      </c>
    </row>
    <row r="473" spans="2:9" x14ac:dyDescent="0.25">
      <c r="B473" s="75" t="s">
        <v>8</v>
      </c>
      <c r="C473" s="76">
        <v>1.45357</v>
      </c>
      <c r="D473" s="77">
        <v>61.818899999999999</v>
      </c>
      <c r="F473" s="87" t="s">
        <v>28</v>
      </c>
      <c r="G473" s="81" t="s">
        <v>435</v>
      </c>
      <c r="H473" s="81" t="s">
        <v>401</v>
      </c>
      <c r="I473" s="93">
        <v>0</v>
      </c>
    </row>
    <row r="474" spans="2:9" x14ac:dyDescent="0.25">
      <c r="B474" s="75" t="s">
        <v>9</v>
      </c>
      <c r="C474" s="76">
        <v>2.8865799999999999</v>
      </c>
      <c r="D474" s="77">
        <v>122.648</v>
      </c>
      <c r="F474" s="87" t="s">
        <v>31</v>
      </c>
      <c r="G474" s="81"/>
      <c r="H474" s="81"/>
      <c r="I474" s="93"/>
    </row>
    <row r="475" spans="2:9" x14ac:dyDescent="0.25">
      <c r="B475" s="75" t="s">
        <v>10</v>
      </c>
      <c r="C475" s="76">
        <v>4.3195199999999998</v>
      </c>
      <c r="D475" s="77">
        <v>183.47800000000001</v>
      </c>
      <c r="F475" s="87" t="s">
        <v>7</v>
      </c>
      <c r="G475" s="81">
        <v>0</v>
      </c>
      <c r="H475" s="81" t="s">
        <v>479</v>
      </c>
      <c r="I475" s="93">
        <v>0</v>
      </c>
    </row>
    <row r="476" spans="2:9" x14ac:dyDescent="0.25">
      <c r="B476" s="75" t="s">
        <v>11</v>
      </c>
      <c r="C476" s="76">
        <v>5.7523200000000001</v>
      </c>
      <c r="D476" s="77">
        <v>244.30699999999999</v>
      </c>
      <c r="F476" s="87" t="s">
        <v>8</v>
      </c>
      <c r="G476" s="81" t="s">
        <v>480</v>
      </c>
      <c r="H476" s="81" t="s">
        <v>481</v>
      </c>
      <c r="I476" s="93">
        <v>0</v>
      </c>
    </row>
    <row r="477" spans="2:9" x14ac:dyDescent="0.25">
      <c r="B477" s="75" t="s">
        <v>12</v>
      </c>
      <c r="C477" s="76">
        <v>7.18485</v>
      </c>
      <c r="D477" s="77">
        <v>305.13600000000002</v>
      </c>
      <c r="F477" s="87" t="s">
        <v>9</v>
      </c>
      <c r="G477" s="81" t="s">
        <v>482</v>
      </c>
      <c r="H477" s="81" t="s">
        <v>483</v>
      </c>
      <c r="I477" s="93">
        <v>0</v>
      </c>
    </row>
    <row r="478" spans="2:9" x14ac:dyDescent="0.25">
      <c r="B478" s="75" t="s">
        <v>13</v>
      </c>
      <c r="C478" s="76">
        <v>8.8298699999999997</v>
      </c>
      <c r="D478" s="77">
        <v>375.02300000000002</v>
      </c>
      <c r="F478" s="87" t="s">
        <v>10</v>
      </c>
      <c r="G478" s="81" t="s">
        <v>484</v>
      </c>
      <c r="H478" s="81" t="s">
        <v>485</v>
      </c>
      <c r="I478" s="93">
        <v>0</v>
      </c>
    </row>
    <row r="479" spans="2:9" x14ac:dyDescent="0.25">
      <c r="B479" s="75" t="s">
        <v>32</v>
      </c>
      <c r="C479" s="76"/>
      <c r="D479" s="77"/>
      <c r="F479" s="87" t="s">
        <v>11</v>
      </c>
      <c r="G479" s="81" t="s">
        <v>486</v>
      </c>
      <c r="H479" s="81" t="s">
        <v>487</v>
      </c>
      <c r="I479" s="93">
        <v>0</v>
      </c>
    </row>
    <row r="480" spans="2:9" x14ac:dyDescent="0.25">
      <c r="B480" s="75" t="s">
        <v>7</v>
      </c>
      <c r="C480" s="76">
        <v>8.8298699999999997</v>
      </c>
      <c r="D480" s="77">
        <v>375.02300000000002</v>
      </c>
      <c r="F480" s="87" t="s">
        <v>12</v>
      </c>
      <c r="G480" s="81" t="s">
        <v>488</v>
      </c>
      <c r="H480" s="81" t="s">
        <v>489</v>
      </c>
      <c r="I480" s="93">
        <v>0</v>
      </c>
    </row>
    <row r="481" spans="2:9" x14ac:dyDescent="0.25">
      <c r="B481" s="75" t="s">
        <v>8</v>
      </c>
      <c r="C481" s="76">
        <v>51.849200000000003</v>
      </c>
      <c r="D481" s="77">
        <v>375.024</v>
      </c>
      <c r="F481" s="87" t="s">
        <v>13</v>
      </c>
      <c r="G481" s="81" t="s">
        <v>490</v>
      </c>
      <c r="H481" s="81" t="s">
        <v>491</v>
      </c>
      <c r="I481" s="93">
        <v>0</v>
      </c>
    </row>
    <row r="482" spans="2:9" x14ac:dyDescent="0.25">
      <c r="B482" s="75" t="s">
        <v>9</v>
      </c>
      <c r="C482" s="76">
        <v>54.5623</v>
      </c>
      <c r="D482" s="77">
        <v>375.024</v>
      </c>
      <c r="F482" s="87" t="s">
        <v>32</v>
      </c>
      <c r="G482" s="81"/>
      <c r="H482" s="81"/>
      <c r="I482" s="93"/>
    </row>
    <row r="483" spans="2:9" x14ac:dyDescent="0.25">
      <c r="B483" s="75" t="s">
        <v>10</v>
      </c>
      <c r="C483" s="76">
        <v>56.9512</v>
      </c>
      <c r="D483" s="77">
        <v>375.024</v>
      </c>
      <c r="F483" s="87" t="s">
        <v>7</v>
      </c>
      <c r="G483" s="81" t="s">
        <v>490</v>
      </c>
      <c r="H483" s="81" t="s">
        <v>491</v>
      </c>
      <c r="I483" s="93">
        <v>0</v>
      </c>
    </row>
    <row r="484" spans="2:9" x14ac:dyDescent="0.25">
      <c r="B484" s="75" t="s">
        <v>11</v>
      </c>
      <c r="C484" s="76">
        <v>59.166899999999998</v>
      </c>
      <c r="D484" s="77">
        <v>375.024</v>
      </c>
      <c r="F484" s="87" t="s">
        <v>8</v>
      </c>
      <c r="G484" s="81" t="s">
        <v>492</v>
      </c>
      <c r="H484" s="81" t="s">
        <v>493</v>
      </c>
      <c r="I484" s="93">
        <v>0</v>
      </c>
    </row>
    <row r="485" spans="2:9" x14ac:dyDescent="0.25">
      <c r="B485" s="75" t="s">
        <v>12</v>
      </c>
      <c r="C485" s="76">
        <v>61.305999999999997</v>
      </c>
      <c r="D485" s="77">
        <v>375.024</v>
      </c>
      <c r="F485" s="87" t="s">
        <v>9</v>
      </c>
      <c r="G485" s="81" t="s">
        <v>494</v>
      </c>
      <c r="H485" s="81" t="s">
        <v>493</v>
      </c>
      <c r="I485" s="93">
        <v>0</v>
      </c>
    </row>
    <row r="486" spans="2:9" x14ac:dyDescent="0.25">
      <c r="B486" s="75" t="s">
        <v>13</v>
      </c>
      <c r="C486" s="76">
        <v>63.421500000000002</v>
      </c>
      <c r="D486" s="77">
        <v>375.024</v>
      </c>
      <c r="F486" s="87" t="s">
        <v>10</v>
      </c>
      <c r="G486" s="81" t="s">
        <v>495</v>
      </c>
      <c r="H486" s="81" t="s">
        <v>493</v>
      </c>
      <c r="I486" s="93">
        <v>0</v>
      </c>
    </row>
    <row r="487" spans="2:9" x14ac:dyDescent="0.25">
      <c r="B487" s="75" t="s">
        <v>15</v>
      </c>
      <c r="C487" s="76">
        <v>65.538399999999996</v>
      </c>
      <c r="D487" s="77">
        <v>375.024</v>
      </c>
      <c r="F487" s="87" t="s">
        <v>11</v>
      </c>
      <c r="G487" s="81" t="s">
        <v>496</v>
      </c>
      <c r="H487" s="81" t="s">
        <v>493</v>
      </c>
      <c r="I487" s="93">
        <v>0</v>
      </c>
    </row>
    <row r="488" spans="2:9" x14ac:dyDescent="0.25">
      <c r="B488" s="75" t="s">
        <v>16</v>
      </c>
      <c r="C488" s="76">
        <v>67.665800000000004</v>
      </c>
      <c r="D488" s="77">
        <v>375.024</v>
      </c>
      <c r="F488" s="87" t="s">
        <v>12</v>
      </c>
      <c r="G488" s="81" t="s">
        <v>497</v>
      </c>
      <c r="H488" s="81" t="s">
        <v>493</v>
      </c>
      <c r="I488" s="93">
        <v>0</v>
      </c>
    </row>
    <row r="489" spans="2:9" x14ac:dyDescent="0.25">
      <c r="B489" s="75" t="s">
        <v>17</v>
      </c>
      <c r="C489" s="76">
        <v>69.805400000000006</v>
      </c>
      <c r="D489" s="77">
        <v>375.024</v>
      </c>
      <c r="F489" s="87" t="s">
        <v>13</v>
      </c>
      <c r="G489" s="81" t="s">
        <v>498</v>
      </c>
      <c r="H489" s="81" t="s">
        <v>493</v>
      </c>
      <c r="I489" s="93">
        <v>0</v>
      </c>
    </row>
    <row r="490" spans="2:9" x14ac:dyDescent="0.25">
      <c r="B490" s="75" t="s">
        <v>18</v>
      </c>
      <c r="C490" s="76">
        <v>71.955699999999993</v>
      </c>
      <c r="D490" s="77">
        <v>375.02499999999998</v>
      </c>
      <c r="F490" s="87" t="s">
        <v>15</v>
      </c>
      <c r="G490" s="81" t="s">
        <v>499</v>
      </c>
      <c r="H490" s="81" t="s">
        <v>493</v>
      </c>
      <c r="I490" s="93">
        <v>0</v>
      </c>
    </row>
    <row r="491" spans="2:9" x14ac:dyDescent="0.25">
      <c r="B491" s="75" t="s">
        <v>19</v>
      </c>
      <c r="C491" s="76">
        <v>74.114500000000007</v>
      </c>
      <c r="D491" s="77">
        <v>375.02499999999998</v>
      </c>
      <c r="F491" s="87" t="s">
        <v>16</v>
      </c>
      <c r="G491" s="81" t="s">
        <v>500</v>
      </c>
      <c r="H491" s="81" t="s">
        <v>493</v>
      </c>
      <c r="I491" s="93">
        <v>0</v>
      </c>
    </row>
    <row r="492" spans="2:9" x14ac:dyDescent="0.25">
      <c r="B492" s="75" t="s">
        <v>20</v>
      </c>
      <c r="C492" s="76">
        <v>76.279899999999998</v>
      </c>
      <c r="D492" s="77">
        <v>375.02499999999998</v>
      </c>
      <c r="F492" s="87" t="s">
        <v>17</v>
      </c>
      <c r="G492" s="81" t="s">
        <v>501</v>
      </c>
      <c r="H492" s="81" t="s">
        <v>493</v>
      </c>
      <c r="I492" s="93">
        <v>0</v>
      </c>
    </row>
    <row r="493" spans="2:9" x14ac:dyDescent="0.25">
      <c r="B493" s="75" t="s">
        <v>21</v>
      </c>
      <c r="C493" s="76">
        <v>78.450299999999999</v>
      </c>
      <c r="D493" s="77">
        <v>375.02499999999998</v>
      </c>
      <c r="F493" s="87" t="s">
        <v>18</v>
      </c>
      <c r="G493" s="81" t="s">
        <v>502</v>
      </c>
      <c r="H493" s="81" t="s">
        <v>503</v>
      </c>
      <c r="I493" s="93">
        <v>0</v>
      </c>
    </row>
    <row r="494" spans="2:9" x14ac:dyDescent="0.25">
      <c r="B494" s="75" t="s">
        <v>22</v>
      </c>
      <c r="C494" s="76">
        <v>80.624899999999997</v>
      </c>
      <c r="D494" s="77">
        <v>375.02499999999998</v>
      </c>
      <c r="F494" s="87" t="s">
        <v>19</v>
      </c>
      <c r="G494" s="81" t="s">
        <v>504</v>
      </c>
      <c r="H494" s="81" t="s">
        <v>503</v>
      </c>
      <c r="I494" s="93">
        <v>0</v>
      </c>
    </row>
    <row r="495" spans="2:9" x14ac:dyDescent="0.25">
      <c r="B495" s="75" t="s">
        <v>23</v>
      </c>
      <c r="C495" s="76">
        <v>82.803100000000001</v>
      </c>
      <c r="D495" s="77">
        <v>375.02499999999998</v>
      </c>
      <c r="F495" s="87" t="s">
        <v>20</v>
      </c>
      <c r="G495" s="81" t="s">
        <v>505</v>
      </c>
      <c r="H495" s="81" t="s">
        <v>503</v>
      </c>
      <c r="I495" s="93">
        <v>0</v>
      </c>
    </row>
    <row r="496" spans="2:9" x14ac:dyDescent="0.25">
      <c r="B496" s="75" t="s">
        <v>24</v>
      </c>
      <c r="C496" s="76">
        <v>84.984800000000007</v>
      </c>
      <c r="D496" s="77">
        <v>375.02499999999998</v>
      </c>
      <c r="F496" s="87" t="s">
        <v>21</v>
      </c>
      <c r="G496" s="81" t="s">
        <v>506</v>
      </c>
      <c r="H496" s="81" t="s">
        <v>503</v>
      </c>
      <c r="I496" s="93">
        <v>0</v>
      </c>
    </row>
    <row r="497" spans="2:9" x14ac:dyDescent="0.25">
      <c r="B497" s="75" t="s">
        <v>25</v>
      </c>
      <c r="C497" s="76">
        <v>87.170199999999994</v>
      </c>
      <c r="D497" s="77">
        <v>375.02499999999998</v>
      </c>
      <c r="F497" s="87" t="s">
        <v>22</v>
      </c>
      <c r="G497" s="81" t="s">
        <v>507</v>
      </c>
      <c r="H497" s="81" t="s">
        <v>503</v>
      </c>
      <c r="I497" s="93">
        <v>0</v>
      </c>
    </row>
    <row r="498" spans="2:9" x14ac:dyDescent="0.25">
      <c r="B498" s="75" t="s">
        <v>26</v>
      </c>
      <c r="C498" s="76">
        <v>89.359499999999997</v>
      </c>
      <c r="D498" s="77">
        <v>375.02499999999998</v>
      </c>
      <c r="F498" s="87" t="s">
        <v>23</v>
      </c>
      <c r="G498" s="81" t="s">
        <v>508</v>
      </c>
      <c r="H498" s="81" t="s">
        <v>503</v>
      </c>
      <c r="I498" s="93">
        <v>0</v>
      </c>
    </row>
    <row r="499" spans="2:9" x14ac:dyDescent="0.25">
      <c r="B499" s="75" t="s">
        <v>27</v>
      </c>
      <c r="C499" s="76">
        <v>89.985100000000003</v>
      </c>
      <c r="D499" s="77">
        <v>375.02499999999998</v>
      </c>
      <c r="F499" s="87" t="s">
        <v>24</v>
      </c>
      <c r="G499" s="81" t="s">
        <v>509</v>
      </c>
      <c r="H499" s="81" t="s">
        <v>503</v>
      </c>
      <c r="I499" s="93">
        <v>0</v>
      </c>
    </row>
    <row r="500" spans="2:9" x14ac:dyDescent="0.25">
      <c r="B500" s="75" t="s">
        <v>28</v>
      </c>
      <c r="C500" s="76">
        <v>89.985100000000003</v>
      </c>
      <c r="D500" s="77">
        <v>375.02499999999998</v>
      </c>
      <c r="F500" s="87" t="s">
        <v>25</v>
      </c>
      <c r="G500" s="81" t="s">
        <v>510</v>
      </c>
      <c r="H500" s="81" t="s">
        <v>503</v>
      </c>
      <c r="I500" s="93">
        <v>0</v>
      </c>
    </row>
    <row r="501" spans="2:9" x14ac:dyDescent="0.25">
      <c r="B501" s="75" t="s">
        <v>33</v>
      </c>
      <c r="C501" s="76"/>
      <c r="D501" s="77"/>
      <c r="F501" s="87" t="s">
        <v>26</v>
      </c>
      <c r="G501" s="81" t="s">
        <v>511</v>
      </c>
      <c r="H501" s="81" t="s">
        <v>503</v>
      </c>
      <c r="I501" s="93">
        <v>0</v>
      </c>
    </row>
    <row r="502" spans="2:9" x14ac:dyDescent="0.25">
      <c r="B502" s="75" t="s">
        <v>7</v>
      </c>
      <c r="C502" s="76">
        <v>231.197</v>
      </c>
      <c r="D502" s="77">
        <v>4.7378200000000002E-2</v>
      </c>
      <c r="F502" s="87" t="s">
        <v>27</v>
      </c>
      <c r="G502" s="81" t="s">
        <v>512</v>
      </c>
      <c r="H502" s="81" t="s">
        <v>503</v>
      </c>
      <c r="I502" s="93">
        <v>0</v>
      </c>
    </row>
    <row r="503" spans="2:9" x14ac:dyDescent="0.25">
      <c r="B503" s="75" t="s">
        <v>8</v>
      </c>
      <c r="C503" s="76">
        <v>208.28899999999999</v>
      </c>
      <c r="D503" s="77">
        <v>60.877000000000002</v>
      </c>
      <c r="F503" s="87" t="s">
        <v>28</v>
      </c>
      <c r="G503" s="81" t="s">
        <v>512</v>
      </c>
      <c r="H503" s="81" t="s">
        <v>503</v>
      </c>
      <c r="I503" s="93">
        <v>0</v>
      </c>
    </row>
    <row r="504" spans="2:9" x14ac:dyDescent="0.25">
      <c r="B504" s="75" t="s">
        <v>9</v>
      </c>
      <c r="C504" s="76">
        <v>185.38200000000001</v>
      </c>
      <c r="D504" s="77">
        <v>121.70699999999999</v>
      </c>
      <c r="F504" s="87" t="s">
        <v>33</v>
      </c>
      <c r="G504" s="81"/>
      <c r="H504" s="81"/>
      <c r="I504" s="93"/>
    </row>
    <row r="505" spans="2:9" x14ac:dyDescent="0.25">
      <c r="B505" s="75" t="s">
        <v>10</v>
      </c>
      <c r="C505" s="76">
        <v>162.47399999999999</v>
      </c>
      <c r="D505" s="77">
        <v>182.536</v>
      </c>
      <c r="F505" s="87" t="s">
        <v>7</v>
      </c>
      <c r="G505" s="81" t="s">
        <v>435</v>
      </c>
      <c r="H505" s="81" t="s">
        <v>401</v>
      </c>
      <c r="I505" s="93">
        <v>0</v>
      </c>
    </row>
    <row r="506" spans="2:9" x14ac:dyDescent="0.25">
      <c r="B506" s="75" t="s">
        <v>11</v>
      </c>
      <c r="C506" s="76">
        <v>139.566</v>
      </c>
      <c r="D506" s="77">
        <v>243.36600000000001</v>
      </c>
      <c r="F506" s="87" t="s">
        <v>8</v>
      </c>
      <c r="G506" s="81" t="s">
        <v>436</v>
      </c>
      <c r="H506" s="81" t="s">
        <v>437</v>
      </c>
      <c r="I506" s="93">
        <v>0</v>
      </c>
    </row>
    <row r="507" spans="2:9" x14ac:dyDescent="0.25">
      <c r="B507" s="75" t="s">
        <v>12</v>
      </c>
      <c r="C507" s="76">
        <v>116.65900000000001</v>
      </c>
      <c r="D507" s="77">
        <v>304.19499999999999</v>
      </c>
      <c r="F507" s="87" t="s">
        <v>9</v>
      </c>
      <c r="G507" s="81" t="s">
        <v>438</v>
      </c>
      <c r="H507" s="81" t="s">
        <v>439</v>
      </c>
      <c r="I507" s="93">
        <v>0</v>
      </c>
    </row>
    <row r="508" spans="2:9" x14ac:dyDescent="0.25">
      <c r="B508" s="75" t="s">
        <v>13</v>
      </c>
      <c r="C508" s="76">
        <v>89.985100000000003</v>
      </c>
      <c r="D508" s="77">
        <v>375.02499999999998</v>
      </c>
      <c r="F508" s="87" t="s">
        <v>10</v>
      </c>
      <c r="G508" s="81" t="s">
        <v>440</v>
      </c>
      <c r="H508" s="81" t="s">
        <v>407</v>
      </c>
      <c r="I508" s="93">
        <v>0</v>
      </c>
    </row>
    <row r="509" spans="2:9" x14ac:dyDescent="0.25">
      <c r="B509" s="75" t="s">
        <v>34</v>
      </c>
      <c r="C509" s="76"/>
      <c r="D509" s="77"/>
      <c r="F509" s="87" t="s">
        <v>11</v>
      </c>
      <c r="G509" s="81" t="s">
        <v>441</v>
      </c>
      <c r="H509" s="81" t="s">
        <v>442</v>
      </c>
      <c r="I509" s="93">
        <v>0</v>
      </c>
    </row>
    <row r="510" spans="2:9" x14ac:dyDescent="0.25">
      <c r="B510" s="75" t="s">
        <v>7</v>
      </c>
      <c r="C510" s="76">
        <v>0</v>
      </c>
      <c r="D510" s="77">
        <v>0.119175</v>
      </c>
      <c r="F510" s="87" t="s">
        <v>12</v>
      </c>
      <c r="G510" s="81" t="s">
        <v>443</v>
      </c>
      <c r="H510" s="81" t="s">
        <v>411</v>
      </c>
      <c r="I510" s="93">
        <v>0</v>
      </c>
    </row>
    <row r="511" spans="2:9" x14ac:dyDescent="0.25">
      <c r="B511" s="75" t="s">
        <v>8</v>
      </c>
      <c r="C511" s="76">
        <v>53.204500000000003</v>
      </c>
      <c r="D511" s="77">
        <v>2.3699499999999998E-2</v>
      </c>
      <c r="F511" s="87" t="s">
        <v>13</v>
      </c>
      <c r="G511" s="81" t="s">
        <v>512</v>
      </c>
      <c r="H511" s="81" t="s">
        <v>503</v>
      </c>
      <c r="I511" s="93">
        <v>0</v>
      </c>
    </row>
    <row r="512" spans="2:9" x14ac:dyDescent="0.25">
      <c r="B512" s="75" t="s">
        <v>9</v>
      </c>
      <c r="C512" s="76">
        <v>64.575800000000001</v>
      </c>
      <c r="D512" s="77">
        <v>7.8100399999999999E-3</v>
      </c>
      <c r="F512" s="87" t="s">
        <v>34</v>
      </c>
      <c r="G512" s="81"/>
      <c r="H512" s="81"/>
      <c r="I512" s="93"/>
    </row>
    <row r="513" spans="2:9" x14ac:dyDescent="0.25">
      <c r="B513" s="75" t="s">
        <v>10</v>
      </c>
      <c r="C513" s="76">
        <v>74.757099999999994</v>
      </c>
      <c r="D513" s="77">
        <v>4.35871E-4</v>
      </c>
      <c r="F513" s="87" t="s">
        <v>7</v>
      </c>
      <c r="G513" s="81">
        <v>0</v>
      </c>
      <c r="H513" s="81" t="s">
        <v>479</v>
      </c>
      <c r="I513" s="93">
        <v>0</v>
      </c>
    </row>
    <row r="514" spans="2:9" x14ac:dyDescent="0.25">
      <c r="B514" s="75" t="s">
        <v>11</v>
      </c>
      <c r="C514" s="76">
        <v>84.241699999999994</v>
      </c>
      <c r="D514" s="77">
        <v>0</v>
      </c>
      <c r="F514" s="87" t="s">
        <v>8</v>
      </c>
      <c r="G514" s="81" t="s">
        <v>444</v>
      </c>
      <c r="H514" s="81" t="s">
        <v>445</v>
      </c>
      <c r="I514" s="93">
        <v>0</v>
      </c>
    </row>
    <row r="515" spans="2:9" x14ac:dyDescent="0.25">
      <c r="B515" s="75" t="s">
        <v>12</v>
      </c>
      <c r="C515" s="76">
        <v>93.374600000000001</v>
      </c>
      <c r="D515" s="77">
        <v>3.9486900000000004E-3</v>
      </c>
      <c r="F515" s="87" t="s">
        <v>9</v>
      </c>
      <c r="G515" s="81" t="s">
        <v>75</v>
      </c>
      <c r="H515" s="81" t="s">
        <v>398</v>
      </c>
      <c r="I515" s="93">
        <v>0</v>
      </c>
    </row>
    <row r="516" spans="2:9" x14ac:dyDescent="0.25">
      <c r="B516" s="75" t="s">
        <v>13</v>
      </c>
      <c r="C516" s="76">
        <v>102.37</v>
      </c>
      <c r="D516" s="77">
        <v>9.8977900000000001E-3</v>
      </c>
      <c r="F516" s="87" t="s">
        <v>10</v>
      </c>
      <c r="G516" s="81" t="s">
        <v>446</v>
      </c>
      <c r="H516" s="81" t="s">
        <v>447</v>
      </c>
      <c r="I516" s="93">
        <v>0</v>
      </c>
    </row>
    <row r="517" spans="2:9" x14ac:dyDescent="0.25">
      <c r="B517" s="75" t="s">
        <v>15</v>
      </c>
      <c r="C517" s="76">
        <v>111.345</v>
      </c>
      <c r="D517" s="77">
        <v>1.6179599999999999E-2</v>
      </c>
      <c r="F517" s="87" t="s">
        <v>11</v>
      </c>
      <c r="G517" s="81" t="s">
        <v>448</v>
      </c>
      <c r="H517" s="81">
        <v>0</v>
      </c>
      <c r="I517" s="93">
        <v>0</v>
      </c>
    </row>
    <row r="518" spans="2:9" x14ac:dyDescent="0.25">
      <c r="B518" s="75" t="s">
        <v>16</v>
      </c>
      <c r="C518" s="76">
        <v>120.354</v>
      </c>
      <c r="D518" s="77">
        <v>2.1888100000000001E-2</v>
      </c>
      <c r="F518" s="87" t="s">
        <v>12</v>
      </c>
      <c r="G518" s="81" t="s">
        <v>449</v>
      </c>
      <c r="H518" s="81" t="s">
        <v>450</v>
      </c>
      <c r="I518" s="93">
        <v>0</v>
      </c>
    </row>
    <row r="519" spans="2:9" x14ac:dyDescent="0.25">
      <c r="B519" s="75" t="s">
        <v>17</v>
      </c>
      <c r="C519" s="76">
        <v>129.41499999999999</v>
      </c>
      <c r="D519" s="77">
        <v>2.6686000000000001E-2</v>
      </c>
      <c r="F519" s="87" t="s">
        <v>13</v>
      </c>
      <c r="G519" s="81" t="s">
        <v>451</v>
      </c>
      <c r="H519" s="81" t="s">
        <v>452</v>
      </c>
      <c r="I519" s="93">
        <v>0</v>
      </c>
    </row>
    <row r="520" spans="2:9" x14ac:dyDescent="0.25">
      <c r="B520" s="75" t="s">
        <v>18</v>
      </c>
      <c r="C520" s="76">
        <v>138.53</v>
      </c>
      <c r="D520" s="77">
        <v>3.0570300000000002E-2</v>
      </c>
      <c r="F520" s="87" t="s">
        <v>15</v>
      </c>
      <c r="G520" s="81" t="s">
        <v>453</v>
      </c>
      <c r="H520" s="81" t="s">
        <v>454</v>
      </c>
      <c r="I520" s="93">
        <v>0</v>
      </c>
    </row>
    <row r="521" spans="2:9" x14ac:dyDescent="0.25">
      <c r="B521" s="75" t="s">
        <v>19</v>
      </c>
      <c r="C521" s="76">
        <v>147.691</v>
      </c>
      <c r="D521" s="77">
        <v>3.36872E-2</v>
      </c>
      <c r="F521" s="87" t="s">
        <v>16</v>
      </c>
      <c r="G521" s="81" t="s">
        <v>455</v>
      </c>
      <c r="H521" s="81" t="s">
        <v>456</v>
      </c>
      <c r="I521" s="93">
        <v>0</v>
      </c>
    </row>
    <row r="522" spans="2:9" x14ac:dyDescent="0.25">
      <c r="B522" s="75" t="s">
        <v>20</v>
      </c>
      <c r="C522" s="76">
        <v>156.88800000000001</v>
      </c>
      <c r="D522" s="77">
        <v>3.6217100000000002E-2</v>
      </c>
      <c r="F522" s="87" t="s">
        <v>17</v>
      </c>
      <c r="G522" s="81" t="s">
        <v>457</v>
      </c>
      <c r="H522" s="81" t="s">
        <v>458</v>
      </c>
      <c r="I522" s="93">
        <v>0</v>
      </c>
    </row>
    <row r="523" spans="2:9" x14ac:dyDescent="0.25">
      <c r="B523" s="75" t="s">
        <v>21</v>
      </c>
      <c r="C523" s="76">
        <v>166.114</v>
      </c>
      <c r="D523" s="77">
        <v>3.8316999999999997E-2</v>
      </c>
      <c r="F523" s="87" t="s">
        <v>18</v>
      </c>
      <c r="G523" s="81" t="s">
        <v>459</v>
      </c>
      <c r="H523" s="81" t="s">
        <v>460</v>
      </c>
      <c r="I523" s="93">
        <v>0</v>
      </c>
    </row>
    <row r="524" spans="2:9" x14ac:dyDescent="0.25">
      <c r="B524" s="75" t="s">
        <v>22</v>
      </c>
      <c r="C524" s="76">
        <v>175.36199999999999</v>
      </c>
      <c r="D524" s="77">
        <v>4.0102899999999997E-2</v>
      </c>
      <c r="F524" s="87" t="s">
        <v>19</v>
      </c>
      <c r="G524" s="81" t="s">
        <v>461</v>
      </c>
      <c r="H524" s="81" t="s">
        <v>462</v>
      </c>
      <c r="I524" s="93">
        <v>0</v>
      </c>
    </row>
    <row r="525" spans="2:9" x14ac:dyDescent="0.25">
      <c r="B525" s="75" t="s">
        <v>23</v>
      </c>
      <c r="C525" s="76">
        <v>184.62899999999999</v>
      </c>
      <c r="D525" s="77">
        <v>4.16534E-2</v>
      </c>
      <c r="F525" s="87" t="s">
        <v>20</v>
      </c>
      <c r="G525" s="81" t="s">
        <v>463</v>
      </c>
      <c r="H525" s="81" t="s">
        <v>464</v>
      </c>
      <c r="I525" s="93">
        <v>0</v>
      </c>
    </row>
    <row r="526" spans="2:9" x14ac:dyDescent="0.25">
      <c r="B526" s="75" t="s">
        <v>24</v>
      </c>
      <c r="C526" s="76">
        <v>193.911</v>
      </c>
      <c r="D526" s="77">
        <v>4.3020700000000002E-2</v>
      </c>
      <c r="F526" s="87" t="s">
        <v>21</v>
      </c>
      <c r="G526" s="81" t="s">
        <v>465</v>
      </c>
      <c r="H526" s="81" t="s">
        <v>466</v>
      </c>
      <c r="I526" s="93">
        <v>0</v>
      </c>
    </row>
    <row r="527" spans="2:9" x14ac:dyDescent="0.25">
      <c r="B527" s="75" t="s">
        <v>25</v>
      </c>
      <c r="C527" s="76">
        <v>203.209</v>
      </c>
      <c r="D527" s="77">
        <v>4.4242799999999999E-2</v>
      </c>
      <c r="F527" s="87" t="s">
        <v>22</v>
      </c>
      <c r="G527" s="81" t="s">
        <v>467</v>
      </c>
      <c r="H527" s="81" t="s">
        <v>468</v>
      </c>
      <c r="I527" s="93">
        <v>0</v>
      </c>
    </row>
    <row r="528" spans="2:9" x14ac:dyDescent="0.25">
      <c r="B528" s="75" t="s">
        <v>26</v>
      </c>
      <c r="C528" s="76">
        <v>212.52199999999999</v>
      </c>
      <c r="D528" s="77">
        <v>4.5351799999999998E-2</v>
      </c>
      <c r="F528" s="87" t="s">
        <v>23</v>
      </c>
      <c r="G528" s="81" t="s">
        <v>469</v>
      </c>
      <c r="H528" s="81" t="s">
        <v>470</v>
      </c>
      <c r="I528" s="93">
        <v>0</v>
      </c>
    </row>
    <row r="529" spans="2:9" x14ac:dyDescent="0.25">
      <c r="B529" s="75" t="s">
        <v>27</v>
      </c>
      <c r="C529" s="76">
        <v>221.851</v>
      </c>
      <c r="D529" s="77">
        <v>4.6378299999999997E-2</v>
      </c>
      <c r="F529" s="87" t="s">
        <v>24</v>
      </c>
      <c r="G529" s="81" t="s">
        <v>471</v>
      </c>
      <c r="H529" s="81" t="s">
        <v>472</v>
      </c>
      <c r="I529" s="93">
        <v>0</v>
      </c>
    </row>
    <row r="530" spans="2:9" x14ac:dyDescent="0.25">
      <c r="B530" s="75" t="s">
        <v>28</v>
      </c>
      <c r="C530" s="76">
        <v>231.197</v>
      </c>
      <c r="D530" s="77">
        <v>4.7378200000000002E-2</v>
      </c>
      <c r="F530" s="87" t="s">
        <v>25</v>
      </c>
      <c r="G530" s="81" t="s">
        <v>473</v>
      </c>
      <c r="H530" s="81" t="s">
        <v>474</v>
      </c>
      <c r="I530" s="93">
        <v>0</v>
      </c>
    </row>
    <row r="531" spans="2:9" x14ac:dyDescent="0.25">
      <c r="B531" s="75" t="s">
        <v>45</v>
      </c>
      <c r="C531" s="76"/>
      <c r="D531" s="77"/>
      <c r="F531" s="87" t="s">
        <v>26</v>
      </c>
      <c r="G531" s="81" t="s">
        <v>475</v>
      </c>
      <c r="H531" s="81" t="s">
        <v>476</v>
      </c>
      <c r="I531" s="93">
        <v>0</v>
      </c>
    </row>
    <row r="532" spans="2:9" x14ac:dyDescent="0.25">
      <c r="B532" s="75" t="s">
        <v>1</v>
      </c>
      <c r="C532" s="76"/>
      <c r="D532" s="77"/>
      <c r="F532" s="87" t="s">
        <v>27</v>
      </c>
      <c r="G532" s="81" t="s">
        <v>477</v>
      </c>
      <c r="H532" s="81" t="s">
        <v>478</v>
      </c>
      <c r="I532" s="93">
        <v>0</v>
      </c>
    </row>
    <row r="533" spans="2:9" x14ac:dyDescent="0.25">
      <c r="B533" s="75">
        <v>4</v>
      </c>
      <c r="C533" s="76"/>
      <c r="D533" s="77"/>
      <c r="F533" s="87" t="s">
        <v>28</v>
      </c>
      <c r="G533" s="81" t="s">
        <v>435</v>
      </c>
      <c r="H533" s="81" t="s">
        <v>401</v>
      </c>
      <c r="I533" s="93">
        <v>0</v>
      </c>
    </row>
    <row r="534" spans="2:9" x14ac:dyDescent="0.25">
      <c r="B534" s="75" t="s">
        <v>2</v>
      </c>
      <c r="C534" s="76"/>
      <c r="D534" s="77"/>
      <c r="F534" s="87"/>
      <c r="G534" s="81"/>
      <c r="H534" s="81"/>
      <c r="I534" s="93"/>
    </row>
    <row r="535" spans="2:9" x14ac:dyDescent="0.25">
      <c r="B535" s="75">
        <v>5</v>
      </c>
      <c r="C535" s="76"/>
      <c r="D535" s="77"/>
      <c r="F535" s="87" t="s">
        <v>45</v>
      </c>
      <c r="G535" s="81"/>
      <c r="H535" s="81"/>
      <c r="I535" s="93"/>
    </row>
    <row r="536" spans="2:9" x14ac:dyDescent="0.25">
      <c r="B536" s="75" t="s">
        <v>3</v>
      </c>
      <c r="C536" s="76"/>
      <c r="D536" s="77"/>
      <c r="F536" s="87" t="s">
        <v>1</v>
      </c>
      <c r="G536" s="81"/>
      <c r="H536" s="81"/>
      <c r="I536" s="93"/>
    </row>
    <row r="537" spans="2:9" x14ac:dyDescent="0.25">
      <c r="B537" s="75">
        <v>1</v>
      </c>
      <c r="C537" s="76"/>
      <c r="D537" s="77"/>
      <c r="F537" s="87">
        <v>4</v>
      </c>
      <c r="G537" s="81"/>
      <c r="H537" s="81"/>
      <c r="I537" s="93"/>
    </row>
    <row r="538" spans="2:9" x14ac:dyDescent="0.25">
      <c r="B538" s="75" t="s">
        <v>4</v>
      </c>
      <c r="C538" s="76"/>
      <c r="D538" s="77"/>
      <c r="F538" s="87" t="s">
        <v>2</v>
      </c>
      <c r="G538" s="81"/>
      <c r="H538" s="81"/>
      <c r="I538" s="93"/>
    </row>
    <row r="539" spans="2:9" x14ac:dyDescent="0.25">
      <c r="B539" s="75" t="s">
        <v>77</v>
      </c>
      <c r="C539" s="76">
        <v>1.46483E-2</v>
      </c>
      <c r="D539" s="77">
        <v>0</v>
      </c>
      <c r="F539" s="87">
        <v>5</v>
      </c>
      <c r="G539" s="81"/>
      <c r="H539" s="81"/>
      <c r="I539" s="93"/>
    </row>
    <row r="540" spans="2:9" x14ac:dyDescent="0.25">
      <c r="B540" s="75" t="s">
        <v>5</v>
      </c>
      <c r="C540" s="76"/>
      <c r="D540" s="77"/>
      <c r="F540" s="87" t="s">
        <v>3</v>
      </c>
      <c r="G540" s="81"/>
      <c r="H540" s="81"/>
      <c r="I540" s="93"/>
    </row>
    <row r="541" spans="2:9" x14ac:dyDescent="0.25">
      <c r="B541" s="75" t="s">
        <v>78</v>
      </c>
      <c r="C541" s="76">
        <v>-7.9816899999999996E-3</v>
      </c>
      <c r="D541" s="77">
        <v>0</v>
      </c>
      <c r="F541" s="87">
        <v>1</v>
      </c>
      <c r="G541" s="81"/>
      <c r="H541" s="81"/>
      <c r="I541" s="93"/>
    </row>
    <row r="542" spans="2:9" x14ac:dyDescent="0.25">
      <c r="B542" s="75" t="s">
        <v>6</v>
      </c>
      <c r="C542" s="76"/>
      <c r="D542" s="77"/>
      <c r="F542" s="87" t="s">
        <v>4</v>
      </c>
      <c r="G542" s="81"/>
      <c r="H542" s="81"/>
      <c r="I542" s="93"/>
    </row>
    <row r="543" spans="2:9" x14ac:dyDescent="0.25">
      <c r="B543" s="75" t="s">
        <v>7</v>
      </c>
      <c r="C543" s="76">
        <v>40.010599999999997</v>
      </c>
      <c r="D543" s="77">
        <v>4.0951099999999997E-2</v>
      </c>
      <c r="F543" s="87" t="s">
        <v>77</v>
      </c>
      <c r="G543" s="81" t="s">
        <v>513</v>
      </c>
      <c r="H543" s="81">
        <v>0</v>
      </c>
      <c r="I543" s="93"/>
    </row>
    <row r="544" spans="2:9" x14ac:dyDescent="0.25">
      <c r="B544" s="75" t="s">
        <v>8</v>
      </c>
      <c r="C544" s="76">
        <v>40.472999999999999</v>
      </c>
      <c r="D544" s="77">
        <v>16.4054</v>
      </c>
      <c r="F544" s="87" t="s">
        <v>5</v>
      </c>
      <c r="G544" s="81"/>
      <c r="H544" s="81"/>
      <c r="I544" s="93"/>
    </row>
    <row r="545" spans="2:9" x14ac:dyDescent="0.25">
      <c r="B545" s="75" t="s">
        <v>9</v>
      </c>
      <c r="C545" s="76">
        <v>40.934800000000003</v>
      </c>
      <c r="D545" s="77">
        <v>32.7699</v>
      </c>
      <c r="F545" s="87" t="s">
        <v>78</v>
      </c>
      <c r="G545" s="81" t="s">
        <v>514</v>
      </c>
      <c r="H545" s="81">
        <v>0</v>
      </c>
      <c r="I545" s="93"/>
    </row>
    <row r="546" spans="2:9" x14ac:dyDescent="0.25">
      <c r="B546" s="75" t="s">
        <v>10</v>
      </c>
      <c r="C546" s="76">
        <v>41.395699999999998</v>
      </c>
      <c r="D546" s="77">
        <v>49.134399999999999</v>
      </c>
      <c r="F546" s="87" t="s">
        <v>6</v>
      </c>
      <c r="G546" s="81"/>
      <c r="H546" s="81"/>
      <c r="I546" s="93"/>
    </row>
    <row r="547" spans="2:9" x14ac:dyDescent="0.25">
      <c r="B547" s="75" t="s">
        <v>11</v>
      </c>
      <c r="C547" s="76">
        <v>41.854199999999999</v>
      </c>
      <c r="D547" s="77">
        <v>65.498900000000006</v>
      </c>
      <c r="F547" s="87" t="s">
        <v>7</v>
      </c>
      <c r="G547" s="81" t="s">
        <v>515</v>
      </c>
      <c r="H547" s="81" t="s">
        <v>516</v>
      </c>
      <c r="I547" s="93">
        <v>0</v>
      </c>
    </row>
    <row r="548" spans="2:9" x14ac:dyDescent="0.25">
      <c r="B548" s="75" t="s">
        <v>12</v>
      </c>
      <c r="C548" s="76">
        <v>42.305300000000003</v>
      </c>
      <c r="D548" s="77">
        <v>81.863299999999995</v>
      </c>
      <c r="F548" s="87" t="s">
        <v>8</v>
      </c>
      <c r="G548" s="81" t="s">
        <v>517</v>
      </c>
      <c r="H548" s="81" t="s">
        <v>518</v>
      </c>
      <c r="I548" s="93">
        <v>0</v>
      </c>
    </row>
    <row r="549" spans="2:9" x14ac:dyDescent="0.25">
      <c r="B549" s="75" t="s">
        <v>13</v>
      </c>
      <c r="C549" s="76">
        <v>42.6995</v>
      </c>
      <c r="D549" s="77">
        <v>98.227599999999995</v>
      </c>
      <c r="F549" s="87" t="s">
        <v>9</v>
      </c>
      <c r="G549" s="81" t="s">
        <v>519</v>
      </c>
      <c r="H549" s="81" t="s">
        <v>520</v>
      </c>
      <c r="I549" s="93">
        <v>0</v>
      </c>
    </row>
    <row r="550" spans="2:9" x14ac:dyDescent="0.25">
      <c r="B550" s="75" t="s">
        <v>14</v>
      </c>
      <c r="C550" s="76"/>
      <c r="D550" s="77"/>
      <c r="F550" s="87" t="s">
        <v>10</v>
      </c>
      <c r="G550" s="81" t="s">
        <v>521</v>
      </c>
      <c r="H550" s="81" t="s">
        <v>522</v>
      </c>
      <c r="I550" s="93">
        <v>0</v>
      </c>
    </row>
    <row r="551" spans="2:9" x14ac:dyDescent="0.25">
      <c r="B551" s="75" t="s">
        <v>7</v>
      </c>
      <c r="C551" s="76">
        <v>42.6995</v>
      </c>
      <c r="D551" s="77">
        <v>98.227599999999995</v>
      </c>
      <c r="F551" s="87" t="s">
        <v>11</v>
      </c>
      <c r="G551" s="81" t="s">
        <v>523</v>
      </c>
      <c r="H551" s="81" t="s">
        <v>524</v>
      </c>
      <c r="I551" s="93">
        <v>0</v>
      </c>
    </row>
    <row r="552" spans="2:9" x14ac:dyDescent="0.25">
      <c r="B552" s="75" t="s">
        <v>8</v>
      </c>
      <c r="C552" s="76">
        <v>42.950299999999999</v>
      </c>
      <c r="D552" s="77">
        <v>98.273600000000002</v>
      </c>
      <c r="F552" s="87" t="s">
        <v>12</v>
      </c>
      <c r="G552" s="81" t="s">
        <v>525</v>
      </c>
      <c r="H552" s="81" t="s">
        <v>526</v>
      </c>
      <c r="I552" s="93">
        <v>0</v>
      </c>
    </row>
    <row r="553" spans="2:9" x14ac:dyDescent="0.25">
      <c r="B553" s="75" t="s">
        <v>9</v>
      </c>
      <c r="C553" s="76">
        <v>43.200699999999998</v>
      </c>
      <c r="D553" s="77">
        <v>98.321100000000001</v>
      </c>
      <c r="F553" s="87" t="s">
        <v>13</v>
      </c>
      <c r="G553" s="81" t="s">
        <v>527</v>
      </c>
      <c r="H553" s="81" t="s">
        <v>528</v>
      </c>
      <c r="I553" s="93">
        <v>0</v>
      </c>
    </row>
    <row r="554" spans="2:9" x14ac:dyDescent="0.25">
      <c r="B554" s="75" t="s">
        <v>10</v>
      </c>
      <c r="C554" s="76">
        <v>43.451099999999997</v>
      </c>
      <c r="D554" s="77">
        <v>98.369299999999996</v>
      </c>
      <c r="F554" s="87" t="s">
        <v>14</v>
      </c>
      <c r="G554" s="81"/>
      <c r="H554" s="81"/>
      <c r="I554" s="93"/>
    </row>
    <row r="555" spans="2:9" x14ac:dyDescent="0.25">
      <c r="B555" s="75" t="s">
        <v>11</v>
      </c>
      <c r="C555" s="76">
        <v>43.7014</v>
      </c>
      <c r="D555" s="77">
        <v>98.417699999999996</v>
      </c>
      <c r="F555" s="87" t="s">
        <v>7</v>
      </c>
      <c r="G555" s="81" t="s">
        <v>527</v>
      </c>
      <c r="H555" s="81" t="s">
        <v>528</v>
      </c>
      <c r="I555" s="93">
        <v>0</v>
      </c>
    </row>
    <row r="556" spans="2:9" x14ac:dyDescent="0.25">
      <c r="B556" s="75" t="s">
        <v>12</v>
      </c>
      <c r="C556" s="76">
        <v>43.951700000000002</v>
      </c>
      <c r="D556" s="77">
        <v>98.466200000000001</v>
      </c>
      <c r="F556" s="87" t="s">
        <v>8</v>
      </c>
      <c r="G556" s="81" t="s">
        <v>529</v>
      </c>
      <c r="H556" s="81" t="s">
        <v>530</v>
      </c>
      <c r="I556" s="93">
        <v>0</v>
      </c>
    </row>
    <row r="557" spans="2:9" x14ac:dyDescent="0.25">
      <c r="B557" s="75" t="s">
        <v>13</v>
      </c>
      <c r="C557" s="76">
        <v>44.201999999999998</v>
      </c>
      <c r="D557" s="77">
        <v>98.514700000000005</v>
      </c>
      <c r="F557" s="87" t="s">
        <v>9</v>
      </c>
      <c r="G557" s="81" t="s">
        <v>531</v>
      </c>
      <c r="H557" s="81" t="s">
        <v>532</v>
      </c>
      <c r="I557" s="93">
        <v>0</v>
      </c>
    </row>
    <row r="558" spans="2:9" x14ac:dyDescent="0.25">
      <c r="B558" s="75" t="s">
        <v>15</v>
      </c>
      <c r="C558" s="76">
        <v>44.452300000000001</v>
      </c>
      <c r="D558" s="77">
        <v>98.563199999999995</v>
      </c>
      <c r="F558" s="87" t="s">
        <v>10</v>
      </c>
      <c r="G558" s="81" t="s">
        <v>533</v>
      </c>
      <c r="H558" s="81" t="s">
        <v>534</v>
      </c>
      <c r="I558" s="93">
        <v>0</v>
      </c>
    </row>
    <row r="559" spans="2:9" x14ac:dyDescent="0.25">
      <c r="B559" s="75" t="s">
        <v>16</v>
      </c>
      <c r="C559" s="76">
        <v>44.702599999999997</v>
      </c>
      <c r="D559" s="77">
        <v>98.611699999999999</v>
      </c>
      <c r="F559" s="87" t="s">
        <v>11</v>
      </c>
      <c r="G559" s="81" t="s">
        <v>535</v>
      </c>
      <c r="H559" s="81" t="s">
        <v>536</v>
      </c>
      <c r="I559" s="93">
        <v>0</v>
      </c>
    </row>
    <row r="560" spans="2:9" x14ac:dyDescent="0.25">
      <c r="B560" s="75" t="s">
        <v>17</v>
      </c>
      <c r="C560" s="76">
        <v>44.9529</v>
      </c>
      <c r="D560" s="77">
        <v>98.660300000000007</v>
      </c>
      <c r="F560" s="87" t="s">
        <v>12</v>
      </c>
      <c r="G560" s="81" t="s">
        <v>537</v>
      </c>
      <c r="H560" s="81" t="s">
        <v>538</v>
      </c>
      <c r="I560" s="93">
        <v>0</v>
      </c>
    </row>
    <row r="561" spans="2:9" x14ac:dyDescent="0.25">
      <c r="B561" s="75" t="s">
        <v>18</v>
      </c>
      <c r="C561" s="76">
        <v>45.203099999999999</v>
      </c>
      <c r="D561" s="77">
        <v>98.709000000000003</v>
      </c>
      <c r="F561" s="87" t="s">
        <v>13</v>
      </c>
      <c r="G561" s="81" t="s">
        <v>539</v>
      </c>
      <c r="H561" s="81" t="s">
        <v>540</v>
      </c>
      <c r="I561" s="93">
        <v>0</v>
      </c>
    </row>
    <row r="562" spans="2:9" x14ac:dyDescent="0.25">
      <c r="B562" s="75" t="s">
        <v>19</v>
      </c>
      <c r="C562" s="76">
        <v>45.453400000000002</v>
      </c>
      <c r="D562" s="77">
        <v>98.757800000000003</v>
      </c>
      <c r="F562" s="87" t="s">
        <v>15</v>
      </c>
      <c r="G562" s="81" t="s">
        <v>541</v>
      </c>
      <c r="H562" s="81" t="s">
        <v>542</v>
      </c>
      <c r="I562" s="93">
        <v>0</v>
      </c>
    </row>
    <row r="563" spans="2:9" x14ac:dyDescent="0.25">
      <c r="B563" s="75" t="s">
        <v>20</v>
      </c>
      <c r="C563" s="76">
        <v>45.703600000000002</v>
      </c>
      <c r="D563" s="77">
        <v>98.806799999999996</v>
      </c>
      <c r="F563" s="87" t="s">
        <v>16</v>
      </c>
      <c r="G563" s="81" t="s">
        <v>543</v>
      </c>
      <c r="H563" s="81" t="s">
        <v>544</v>
      </c>
      <c r="I563" s="93">
        <v>0</v>
      </c>
    </row>
    <row r="564" spans="2:9" x14ac:dyDescent="0.25">
      <c r="B564" s="75" t="s">
        <v>21</v>
      </c>
      <c r="C564" s="76">
        <v>45.953699999999998</v>
      </c>
      <c r="D564" s="77">
        <v>98.855900000000005</v>
      </c>
      <c r="F564" s="87" t="s">
        <v>17</v>
      </c>
      <c r="G564" s="81" t="s">
        <v>545</v>
      </c>
      <c r="H564" s="81" t="s">
        <v>546</v>
      </c>
      <c r="I564" s="93">
        <v>0</v>
      </c>
    </row>
    <row r="565" spans="2:9" x14ac:dyDescent="0.25">
      <c r="B565" s="75" t="s">
        <v>22</v>
      </c>
      <c r="C565" s="76">
        <v>46.203899999999997</v>
      </c>
      <c r="D565" s="77">
        <v>98.905199999999994</v>
      </c>
      <c r="F565" s="87" t="s">
        <v>18</v>
      </c>
      <c r="G565" s="81" t="s">
        <v>547</v>
      </c>
      <c r="H565" s="81" t="s">
        <v>548</v>
      </c>
      <c r="I565" s="93">
        <v>0</v>
      </c>
    </row>
    <row r="566" spans="2:9" x14ac:dyDescent="0.25">
      <c r="B566" s="75" t="s">
        <v>23</v>
      </c>
      <c r="C566" s="76">
        <v>46.454000000000001</v>
      </c>
      <c r="D566" s="77">
        <v>98.954700000000003</v>
      </c>
      <c r="F566" s="87" t="s">
        <v>19</v>
      </c>
      <c r="G566" s="81" t="s">
        <v>549</v>
      </c>
      <c r="H566" s="81" t="s">
        <v>550</v>
      </c>
      <c r="I566" s="93">
        <v>0</v>
      </c>
    </row>
    <row r="567" spans="2:9" x14ac:dyDescent="0.25">
      <c r="B567" s="75" t="s">
        <v>24</v>
      </c>
      <c r="C567" s="76">
        <v>46.704099999999997</v>
      </c>
      <c r="D567" s="77">
        <v>99.004300000000001</v>
      </c>
      <c r="F567" s="87" t="s">
        <v>20</v>
      </c>
      <c r="G567" s="81" t="s">
        <v>551</v>
      </c>
      <c r="H567" s="81" t="s">
        <v>552</v>
      </c>
      <c r="I567" s="93">
        <v>0</v>
      </c>
    </row>
    <row r="568" spans="2:9" x14ac:dyDescent="0.25">
      <c r="B568" s="75" t="s">
        <v>25</v>
      </c>
      <c r="C568" s="76">
        <v>46.954099999999997</v>
      </c>
      <c r="D568" s="77">
        <v>99.054100000000005</v>
      </c>
      <c r="F568" s="87" t="s">
        <v>21</v>
      </c>
      <c r="G568" s="81" t="s">
        <v>553</v>
      </c>
      <c r="H568" s="81" t="s">
        <v>554</v>
      </c>
      <c r="I568" s="93">
        <v>0</v>
      </c>
    </row>
    <row r="569" spans="2:9" x14ac:dyDescent="0.25">
      <c r="B569" s="75" t="s">
        <v>26</v>
      </c>
      <c r="C569" s="76">
        <v>47.204099999999997</v>
      </c>
      <c r="D569" s="77">
        <v>99.104100000000003</v>
      </c>
      <c r="F569" s="87" t="s">
        <v>22</v>
      </c>
      <c r="G569" s="81" t="s">
        <v>555</v>
      </c>
      <c r="H569" s="81" t="s">
        <v>556</v>
      </c>
      <c r="I569" s="93">
        <v>0</v>
      </c>
    </row>
    <row r="570" spans="2:9" x14ac:dyDescent="0.25">
      <c r="B570" s="75" t="s">
        <v>27</v>
      </c>
      <c r="C570" s="76">
        <v>47.454099999999997</v>
      </c>
      <c r="D570" s="77">
        <v>99.154300000000006</v>
      </c>
      <c r="F570" s="87" t="s">
        <v>23</v>
      </c>
      <c r="G570" s="81" t="s">
        <v>557</v>
      </c>
      <c r="H570" s="81" t="s">
        <v>558</v>
      </c>
      <c r="I570" s="93">
        <v>0</v>
      </c>
    </row>
    <row r="571" spans="2:9" x14ac:dyDescent="0.25">
      <c r="B571" s="75" t="s">
        <v>28</v>
      </c>
      <c r="C571" s="76">
        <v>47.704000000000001</v>
      </c>
      <c r="D571" s="77">
        <v>99.204499999999996</v>
      </c>
      <c r="F571" s="87" t="s">
        <v>24</v>
      </c>
      <c r="G571" s="81" t="s">
        <v>559</v>
      </c>
      <c r="H571" s="81" t="s">
        <v>560</v>
      </c>
      <c r="I571" s="93">
        <v>0</v>
      </c>
    </row>
    <row r="572" spans="2:9" x14ac:dyDescent="0.25">
      <c r="B572" s="75" t="s">
        <v>29</v>
      </c>
      <c r="C572" s="76"/>
      <c r="D572" s="77"/>
      <c r="F572" s="87" t="s">
        <v>25</v>
      </c>
      <c r="G572" s="81" t="s">
        <v>561</v>
      </c>
      <c r="H572" s="81" t="s">
        <v>562</v>
      </c>
      <c r="I572" s="93">
        <v>0</v>
      </c>
    </row>
    <row r="573" spans="2:9" x14ac:dyDescent="0.25">
      <c r="B573" s="75" t="s">
        <v>7</v>
      </c>
      <c r="C573" s="76">
        <v>85.154600000000002</v>
      </c>
      <c r="D573" s="77">
        <v>4.0951099999999997E-2</v>
      </c>
      <c r="F573" s="87" t="s">
        <v>26</v>
      </c>
      <c r="G573" s="81" t="s">
        <v>563</v>
      </c>
      <c r="H573" s="81" t="s">
        <v>564</v>
      </c>
      <c r="I573" s="93">
        <v>0</v>
      </c>
    </row>
    <row r="574" spans="2:9" x14ac:dyDescent="0.25">
      <c r="B574" s="75" t="s">
        <v>8</v>
      </c>
      <c r="C574" s="76">
        <v>78.911100000000005</v>
      </c>
      <c r="D574" s="77">
        <v>16.567599999999999</v>
      </c>
      <c r="F574" s="87" t="s">
        <v>27</v>
      </c>
      <c r="G574" s="81" t="s">
        <v>565</v>
      </c>
      <c r="H574" s="81" t="s">
        <v>566</v>
      </c>
      <c r="I574" s="93">
        <v>0</v>
      </c>
    </row>
    <row r="575" spans="2:9" x14ac:dyDescent="0.25">
      <c r="B575" s="75" t="s">
        <v>9</v>
      </c>
      <c r="C575" s="76">
        <v>72.6678</v>
      </c>
      <c r="D575" s="77">
        <v>33.094299999999997</v>
      </c>
      <c r="F575" s="87" t="s">
        <v>28</v>
      </c>
      <c r="G575" s="81" t="s">
        <v>567</v>
      </c>
      <c r="H575" s="81" t="s">
        <v>568</v>
      </c>
      <c r="I575" s="93">
        <v>0</v>
      </c>
    </row>
    <row r="576" spans="2:9" x14ac:dyDescent="0.25">
      <c r="B576" s="75" t="s">
        <v>10</v>
      </c>
      <c r="C576" s="76">
        <v>66.424700000000001</v>
      </c>
      <c r="D576" s="77">
        <v>49.621099999999998</v>
      </c>
      <c r="F576" s="87" t="s">
        <v>29</v>
      </c>
      <c r="G576" s="81"/>
      <c r="H576" s="81"/>
      <c r="I576" s="93"/>
    </row>
    <row r="577" spans="2:9" x14ac:dyDescent="0.25">
      <c r="B577" s="75" t="s">
        <v>11</v>
      </c>
      <c r="C577" s="76">
        <v>60.182000000000002</v>
      </c>
      <c r="D577" s="77">
        <v>66.147999999999996</v>
      </c>
      <c r="F577" s="87" t="s">
        <v>7</v>
      </c>
      <c r="G577" s="81" t="s">
        <v>569</v>
      </c>
      <c r="H577" s="81" t="s">
        <v>516</v>
      </c>
      <c r="I577" s="93">
        <v>0</v>
      </c>
    </row>
    <row r="578" spans="2:9" x14ac:dyDescent="0.25">
      <c r="B578" s="75" t="s">
        <v>12</v>
      </c>
      <c r="C578" s="76">
        <v>53.940399999999997</v>
      </c>
      <c r="D578" s="77">
        <v>82.675299999999993</v>
      </c>
      <c r="F578" s="87" t="s">
        <v>8</v>
      </c>
      <c r="G578" s="81" t="s">
        <v>570</v>
      </c>
      <c r="H578" s="81" t="s">
        <v>571</v>
      </c>
      <c r="I578" s="93">
        <v>0</v>
      </c>
    </row>
    <row r="579" spans="2:9" x14ac:dyDescent="0.25">
      <c r="B579" s="75" t="s">
        <v>13</v>
      </c>
      <c r="C579" s="76">
        <v>47.704000000000001</v>
      </c>
      <c r="D579" s="77">
        <v>99.204499999999996</v>
      </c>
      <c r="F579" s="87" t="s">
        <v>9</v>
      </c>
      <c r="G579" s="81" t="s">
        <v>572</v>
      </c>
      <c r="H579" s="81" t="s">
        <v>573</v>
      </c>
      <c r="I579" s="93">
        <v>0</v>
      </c>
    </row>
    <row r="580" spans="2:9" x14ac:dyDescent="0.25">
      <c r="B580" s="75" t="s">
        <v>30</v>
      </c>
      <c r="C580" s="76"/>
      <c r="D580" s="77"/>
      <c r="F580" s="87" t="s">
        <v>10</v>
      </c>
      <c r="G580" s="81" t="s">
        <v>574</v>
      </c>
      <c r="H580" s="81" t="s">
        <v>575</v>
      </c>
      <c r="I580" s="93">
        <v>0</v>
      </c>
    </row>
    <row r="581" spans="2:9" x14ac:dyDescent="0.25">
      <c r="B581" s="75" t="s">
        <v>7</v>
      </c>
      <c r="C581" s="76">
        <v>40.010599999999997</v>
      </c>
      <c r="D581" s="77">
        <v>4.0951099999999997E-2</v>
      </c>
      <c r="F581" s="87" t="s">
        <v>11</v>
      </c>
      <c r="G581" s="81" t="s">
        <v>576</v>
      </c>
      <c r="H581" s="81" t="s">
        <v>577</v>
      </c>
      <c r="I581" s="93">
        <v>0</v>
      </c>
    </row>
    <row r="582" spans="2:9" x14ac:dyDescent="0.25">
      <c r="B582" s="75" t="s">
        <v>8</v>
      </c>
      <c r="C582" s="76">
        <v>43.253999999999998</v>
      </c>
      <c r="D582" s="77">
        <v>2.5642499999999999E-2</v>
      </c>
      <c r="F582" s="87" t="s">
        <v>12</v>
      </c>
      <c r="G582" s="81" t="s">
        <v>578</v>
      </c>
      <c r="H582" s="81" t="s">
        <v>579</v>
      </c>
      <c r="I582" s="93">
        <v>0</v>
      </c>
    </row>
    <row r="583" spans="2:9" x14ac:dyDescent="0.25">
      <c r="B583" s="75" t="s">
        <v>9</v>
      </c>
      <c r="C583" s="76">
        <v>45.966799999999999</v>
      </c>
      <c r="D583" s="77">
        <v>1.46483E-2</v>
      </c>
      <c r="F583" s="87" t="s">
        <v>13</v>
      </c>
      <c r="G583" s="81" t="s">
        <v>567</v>
      </c>
      <c r="H583" s="81" t="s">
        <v>568</v>
      </c>
      <c r="I583" s="93">
        <v>0</v>
      </c>
    </row>
    <row r="584" spans="2:9" x14ac:dyDescent="0.25">
      <c r="B584" s="75" t="s">
        <v>10</v>
      </c>
      <c r="C584" s="76">
        <v>48.355499999999999</v>
      </c>
      <c r="D584" s="77">
        <v>6.6665800000000001E-3</v>
      </c>
      <c r="F584" s="87" t="s">
        <v>30</v>
      </c>
      <c r="G584" s="81"/>
      <c r="H584" s="81"/>
      <c r="I584" s="93"/>
    </row>
    <row r="585" spans="2:9" x14ac:dyDescent="0.25">
      <c r="B585" s="75" t="s">
        <v>11</v>
      </c>
      <c r="C585" s="76">
        <v>50.571100000000001</v>
      </c>
      <c r="D585" s="77">
        <v>1.9393100000000001E-3</v>
      </c>
      <c r="F585" s="87" t="s">
        <v>7</v>
      </c>
      <c r="G585" s="81" t="s">
        <v>515</v>
      </c>
      <c r="H585" s="81" t="s">
        <v>516</v>
      </c>
      <c r="I585" s="93">
        <v>0</v>
      </c>
    </row>
    <row r="586" spans="2:9" x14ac:dyDescent="0.25">
      <c r="B586" s="75" t="s">
        <v>12</v>
      </c>
      <c r="C586" s="76">
        <v>52.7102</v>
      </c>
      <c r="D586" s="77">
        <v>0</v>
      </c>
      <c r="F586" s="87" t="s">
        <v>8</v>
      </c>
      <c r="G586" s="81" t="s">
        <v>580</v>
      </c>
      <c r="H586" s="81" t="s">
        <v>581</v>
      </c>
      <c r="I586" s="93">
        <v>0</v>
      </c>
    </row>
    <row r="587" spans="2:9" x14ac:dyDescent="0.25">
      <c r="B587" s="75" t="s">
        <v>13</v>
      </c>
      <c r="C587" s="76">
        <v>54.825699999999998</v>
      </c>
      <c r="D587" s="77">
        <v>1.52919E-4</v>
      </c>
      <c r="F587" s="87" t="s">
        <v>9</v>
      </c>
      <c r="G587" s="81" t="s">
        <v>77</v>
      </c>
      <c r="H587" s="81" t="s">
        <v>513</v>
      </c>
      <c r="I587" s="93">
        <v>0</v>
      </c>
    </row>
    <row r="588" spans="2:9" x14ac:dyDescent="0.25">
      <c r="B588" s="75" t="s">
        <v>15</v>
      </c>
      <c r="C588" s="76">
        <v>56.942599999999999</v>
      </c>
      <c r="D588" s="77">
        <v>1.7410500000000001E-3</v>
      </c>
      <c r="F588" s="87" t="s">
        <v>10</v>
      </c>
      <c r="G588" s="81" t="s">
        <v>582</v>
      </c>
      <c r="H588" s="81" t="s">
        <v>583</v>
      </c>
      <c r="I588" s="93">
        <v>0</v>
      </c>
    </row>
    <row r="589" spans="2:9" x14ac:dyDescent="0.25">
      <c r="B589" s="75" t="s">
        <v>16</v>
      </c>
      <c r="C589" s="76">
        <v>59.07</v>
      </c>
      <c r="D589" s="77">
        <v>4.2444700000000002E-3</v>
      </c>
      <c r="F589" s="87" t="s">
        <v>11</v>
      </c>
      <c r="G589" s="81" t="s">
        <v>584</v>
      </c>
      <c r="H589" s="81" t="s">
        <v>585</v>
      </c>
      <c r="I589" s="93">
        <v>0</v>
      </c>
    </row>
    <row r="590" spans="2:9" x14ac:dyDescent="0.25">
      <c r="B590" s="75" t="s">
        <v>17</v>
      </c>
      <c r="C590" s="76">
        <v>61.209499999999998</v>
      </c>
      <c r="D590" s="77">
        <v>7.2884600000000001E-3</v>
      </c>
      <c r="F590" s="87" t="s">
        <v>12</v>
      </c>
      <c r="G590" s="81" t="s">
        <v>586</v>
      </c>
      <c r="H590" s="81">
        <v>0</v>
      </c>
      <c r="I590" s="93">
        <v>0</v>
      </c>
    </row>
    <row r="591" spans="2:9" x14ac:dyDescent="0.25">
      <c r="B591" s="75" t="s">
        <v>18</v>
      </c>
      <c r="C591" s="76">
        <v>63.3598</v>
      </c>
      <c r="D591" s="77">
        <v>1.06179E-2</v>
      </c>
      <c r="F591" s="87" t="s">
        <v>13</v>
      </c>
      <c r="G591" s="81" t="s">
        <v>587</v>
      </c>
      <c r="H591" s="81" t="s">
        <v>588</v>
      </c>
      <c r="I591" s="93">
        <v>0</v>
      </c>
    </row>
    <row r="592" spans="2:9" x14ac:dyDescent="0.25">
      <c r="B592" s="75" t="s">
        <v>19</v>
      </c>
      <c r="C592" s="76">
        <v>65.518600000000006</v>
      </c>
      <c r="D592" s="77">
        <v>1.40655E-2</v>
      </c>
      <c r="F592" s="87" t="s">
        <v>15</v>
      </c>
      <c r="G592" s="81" t="s">
        <v>589</v>
      </c>
      <c r="H592" s="81" t="s">
        <v>590</v>
      </c>
      <c r="I592" s="93">
        <v>0</v>
      </c>
    </row>
    <row r="593" spans="2:9" x14ac:dyDescent="0.25">
      <c r="B593" s="75" t="s">
        <v>20</v>
      </c>
      <c r="C593" s="76">
        <v>67.683999999999997</v>
      </c>
      <c r="D593" s="77">
        <v>1.7524700000000001E-2</v>
      </c>
      <c r="F593" s="87" t="s">
        <v>16</v>
      </c>
      <c r="G593" s="81" t="s">
        <v>591</v>
      </c>
      <c r="H593" s="81" t="s">
        <v>592</v>
      </c>
      <c r="I593" s="93">
        <v>0</v>
      </c>
    </row>
    <row r="594" spans="2:9" x14ac:dyDescent="0.25">
      <c r="B594" s="75" t="s">
        <v>21</v>
      </c>
      <c r="C594" s="76">
        <v>69.854299999999995</v>
      </c>
      <c r="D594" s="77">
        <v>2.0929E-2</v>
      </c>
      <c r="F594" s="87" t="s">
        <v>17</v>
      </c>
      <c r="G594" s="81" t="s">
        <v>593</v>
      </c>
      <c r="H594" s="81" t="s">
        <v>594</v>
      </c>
      <c r="I594" s="93">
        <v>0</v>
      </c>
    </row>
    <row r="595" spans="2:9" x14ac:dyDescent="0.25">
      <c r="B595" s="75" t="s">
        <v>22</v>
      </c>
      <c r="C595" s="76">
        <v>72.028899999999993</v>
      </c>
      <c r="D595" s="77">
        <v>2.42373E-2</v>
      </c>
      <c r="F595" s="87" t="s">
        <v>18</v>
      </c>
      <c r="G595" s="81" t="s">
        <v>595</v>
      </c>
      <c r="H595" s="81" t="s">
        <v>596</v>
      </c>
      <c r="I595" s="93">
        <v>0</v>
      </c>
    </row>
    <row r="596" spans="2:9" x14ac:dyDescent="0.25">
      <c r="B596" s="75" t="s">
        <v>23</v>
      </c>
      <c r="C596" s="76">
        <v>74.207099999999997</v>
      </c>
      <c r="D596" s="77">
        <v>2.7423099999999999E-2</v>
      </c>
      <c r="F596" s="87" t="s">
        <v>19</v>
      </c>
      <c r="G596" s="81" t="s">
        <v>597</v>
      </c>
      <c r="H596" s="81" t="s">
        <v>598</v>
      </c>
      <c r="I596" s="93">
        <v>0</v>
      </c>
    </row>
    <row r="597" spans="2:9" x14ac:dyDescent="0.25">
      <c r="B597" s="75" t="s">
        <v>24</v>
      </c>
      <c r="C597" s="76">
        <v>76.388800000000003</v>
      </c>
      <c r="D597" s="77">
        <v>3.0468499999999999E-2</v>
      </c>
      <c r="F597" s="87" t="s">
        <v>20</v>
      </c>
      <c r="G597" s="81" t="s">
        <v>599</v>
      </c>
      <c r="H597" s="81" t="s">
        <v>600</v>
      </c>
      <c r="I597" s="93">
        <v>0</v>
      </c>
    </row>
    <row r="598" spans="2:9" x14ac:dyDescent="0.25">
      <c r="B598" s="75" t="s">
        <v>25</v>
      </c>
      <c r="C598" s="76">
        <v>78.574100000000001</v>
      </c>
      <c r="D598" s="77">
        <v>3.3358699999999998E-2</v>
      </c>
      <c r="F598" s="87" t="s">
        <v>21</v>
      </c>
      <c r="G598" s="81" t="s">
        <v>601</v>
      </c>
      <c r="H598" s="81" t="s">
        <v>602</v>
      </c>
      <c r="I598" s="93">
        <v>0</v>
      </c>
    </row>
    <row r="599" spans="2:9" x14ac:dyDescent="0.25">
      <c r="B599" s="75" t="s">
        <v>26</v>
      </c>
      <c r="C599" s="76">
        <v>80.763300000000001</v>
      </c>
      <c r="D599" s="77">
        <v>3.6079600000000003E-2</v>
      </c>
      <c r="F599" s="87" t="s">
        <v>22</v>
      </c>
      <c r="G599" s="81" t="s">
        <v>603</v>
      </c>
      <c r="H599" s="81" t="s">
        <v>604</v>
      </c>
      <c r="I599" s="93">
        <v>0</v>
      </c>
    </row>
    <row r="600" spans="2:9" x14ac:dyDescent="0.25">
      <c r="B600" s="75" t="s">
        <v>27</v>
      </c>
      <c r="C600" s="76">
        <v>82.956699999999998</v>
      </c>
      <c r="D600" s="77">
        <v>3.8615700000000003E-2</v>
      </c>
      <c r="F600" s="87" t="s">
        <v>23</v>
      </c>
      <c r="G600" s="81" t="s">
        <v>605</v>
      </c>
      <c r="H600" s="81" t="s">
        <v>606</v>
      </c>
      <c r="I600" s="93">
        <v>0</v>
      </c>
    </row>
    <row r="601" spans="2:9" x14ac:dyDescent="0.25">
      <c r="B601" s="75" t="s">
        <v>28</v>
      </c>
      <c r="C601" s="76">
        <v>85.154600000000002</v>
      </c>
      <c r="D601" s="77">
        <v>4.0951099999999997E-2</v>
      </c>
      <c r="F601" s="87" t="s">
        <v>24</v>
      </c>
      <c r="G601" s="81" t="s">
        <v>607</v>
      </c>
      <c r="H601" s="81" t="s">
        <v>608</v>
      </c>
      <c r="I601" s="93">
        <v>0</v>
      </c>
    </row>
    <row r="602" spans="2:9" x14ac:dyDescent="0.25">
      <c r="B602" s="75" t="s">
        <v>31</v>
      </c>
      <c r="C602" s="76"/>
      <c r="D602" s="77"/>
      <c r="F602" s="87" t="s">
        <v>25</v>
      </c>
      <c r="G602" s="81" t="s">
        <v>609</v>
      </c>
      <c r="H602" s="81" t="s">
        <v>610</v>
      </c>
      <c r="I602" s="93">
        <v>0</v>
      </c>
    </row>
    <row r="603" spans="2:9" x14ac:dyDescent="0.25">
      <c r="B603" s="75" t="s">
        <v>7</v>
      </c>
      <c r="C603" s="76">
        <v>0</v>
      </c>
      <c r="D603" s="77">
        <v>0.229796</v>
      </c>
      <c r="F603" s="87" t="s">
        <v>26</v>
      </c>
      <c r="G603" s="81" t="s">
        <v>611</v>
      </c>
      <c r="H603" s="81" t="s">
        <v>612</v>
      </c>
      <c r="I603" s="93">
        <v>0</v>
      </c>
    </row>
    <row r="604" spans="2:9" x14ac:dyDescent="0.25">
      <c r="B604" s="75" t="s">
        <v>8</v>
      </c>
      <c r="C604" s="76">
        <v>0.48893199999999998</v>
      </c>
      <c r="D604" s="77">
        <v>17.5352</v>
      </c>
      <c r="F604" s="87" t="s">
        <v>27</v>
      </c>
      <c r="G604" s="81" t="s">
        <v>613</v>
      </c>
      <c r="H604" s="81" t="s">
        <v>614</v>
      </c>
      <c r="I604" s="93">
        <v>0</v>
      </c>
    </row>
    <row r="605" spans="2:9" x14ac:dyDescent="0.25">
      <c r="B605" s="75" t="s">
        <v>9</v>
      </c>
      <c r="C605" s="76">
        <v>0.95074599999999998</v>
      </c>
      <c r="D605" s="77">
        <v>33.898400000000002</v>
      </c>
      <c r="F605" s="87" t="s">
        <v>28</v>
      </c>
      <c r="G605" s="81" t="s">
        <v>569</v>
      </c>
      <c r="H605" s="81" t="s">
        <v>516</v>
      </c>
      <c r="I605" s="93">
        <v>0</v>
      </c>
    </row>
    <row r="606" spans="2:9" x14ac:dyDescent="0.25">
      <c r="B606" s="75" t="s">
        <v>10</v>
      </c>
      <c r="C606" s="76">
        <v>1.4114199999999999</v>
      </c>
      <c r="D606" s="77">
        <v>50.256999999999998</v>
      </c>
      <c r="F606" s="87" t="s">
        <v>31</v>
      </c>
      <c r="G606" s="81"/>
      <c r="H606" s="81"/>
      <c r="I606" s="93"/>
    </row>
    <row r="607" spans="2:9" x14ac:dyDescent="0.25">
      <c r="B607" s="75" t="s">
        <v>11</v>
      </c>
      <c r="C607" s="76">
        <v>1.8698699999999999</v>
      </c>
      <c r="D607" s="77">
        <v>66.619200000000006</v>
      </c>
      <c r="F607" s="87" t="s">
        <v>7</v>
      </c>
      <c r="G607" s="81">
        <v>0</v>
      </c>
      <c r="H607" s="81" t="s">
        <v>615</v>
      </c>
      <c r="I607" s="93">
        <v>0</v>
      </c>
    </row>
    <row r="608" spans="2:9" x14ac:dyDescent="0.25">
      <c r="B608" s="75" t="s">
        <v>12</v>
      </c>
      <c r="C608" s="76">
        <v>2.3204500000000001</v>
      </c>
      <c r="D608" s="77">
        <v>82.965500000000006</v>
      </c>
      <c r="F608" s="87" t="s">
        <v>8</v>
      </c>
      <c r="G608" s="81" t="s">
        <v>616</v>
      </c>
      <c r="H608" s="81" t="s">
        <v>617</v>
      </c>
      <c r="I608" s="93">
        <v>0</v>
      </c>
    </row>
    <row r="609" spans="2:9" x14ac:dyDescent="0.25">
      <c r="B609" s="75" t="s">
        <v>13</v>
      </c>
      <c r="C609" s="76">
        <v>3.49431</v>
      </c>
      <c r="D609" s="77">
        <v>131.702</v>
      </c>
      <c r="F609" s="87" t="s">
        <v>9</v>
      </c>
      <c r="G609" s="81" t="s">
        <v>618</v>
      </c>
      <c r="H609" s="81" t="s">
        <v>619</v>
      </c>
      <c r="I609" s="93">
        <v>0</v>
      </c>
    </row>
    <row r="610" spans="2:9" x14ac:dyDescent="0.25">
      <c r="B610" s="75" t="s">
        <v>32</v>
      </c>
      <c r="C610" s="76"/>
      <c r="D610" s="77"/>
      <c r="F610" s="87" t="s">
        <v>10</v>
      </c>
      <c r="G610" s="81" t="s">
        <v>620</v>
      </c>
      <c r="H610" s="81" t="s">
        <v>621</v>
      </c>
      <c r="I610" s="93">
        <v>0</v>
      </c>
    </row>
    <row r="611" spans="2:9" x14ac:dyDescent="0.25">
      <c r="B611" s="75" t="s">
        <v>7</v>
      </c>
      <c r="C611" s="76">
        <v>3.49431</v>
      </c>
      <c r="D611" s="77">
        <v>131.702</v>
      </c>
      <c r="F611" s="87" t="s">
        <v>11</v>
      </c>
      <c r="G611" s="81" t="s">
        <v>622</v>
      </c>
      <c r="H611" s="81" t="s">
        <v>623</v>
      </c>
      <c r="I611" s="93">
        <v>0</v>
      </c>
    </row>
    <row r="612" spans="2:9" x14ac:dyDescent="0.25">
      <c r="B612" s="75" t="s">
        <v>8</v>
      </c>
      <c r="C612" s="76">
        <v>35.7316</v>
      </c>
      <c r="D612" s="77">
        <v>137.61699999999999</v>
      </c>
      <c r="F612" s="87" t="s">
        <v>12</v>
      </c>
      <c r="G612" s="81" t="s">
        <v>624</v>
      </c>
      <c r="H612" s="81" t="s">
        <v>625</v>
      </c>
      <c r="I612" s="93">
        <v>0</v>
      </c>
    </row>
    <row r="613" spans="2:9" x14ac:dyDescent="0.25">
      <c r="B613" s="75" t="s">
        <v>9</v>
      </c>
      <c r="C613" s="76">
        <v>35.746899999999997</v>
      </c>
      <c r="D613" s="77">
        <v>137.62100000000001</v>
      </c>
      <c r="F613" s="87" t="s">
        <v>13</v>
      </c>
      <c r="G613" s="81" t="s">
        <v>626</v>
      </c>
      <c r="H613" s="81" t="s">
        <v>627</v>
      </c>
      <c r="I613" s="93">
        <v>0</v>
      </c>
    </row>
    <row r="614" spans="2:9" x14ac:dyDescent="0.25">
      <c r="B614" s="75" t="s">
        <v>10</v>
      </c>
      <c r="C614" s="76">
        <v>35.891800000000003</v>
      </c>
      <c r="D614" s="77">
        <v>137.649</v>
      </c>
      <c r="F614" s="87" t="s">
        <v>32</v>
      </c>
      <c r="G614" s="81"/>
      <c r="H614" s="81"/>
      <c r="I614" s="93"/>
    </row>
    <row r="615" spans="2:9" x14ac:dyDescent="0.25">
      <c r="B615" s="75" t="s">
        <v>11</v>
      </c>
      <c r="C615" s="76">
        <v>36.104500000000002</v>
      </c>
      <c r="D615" s="77">
        <v>137.69</v>
      </c>
      <c r="F615" s="87" t="s">
        <v>7</v>
      </c>
      <c r="G615" s="81" t="s">
        <v>626</v>
      </c>
      <c r="H615" s="81" t="s">
        <v>627</v>
      </c>
      <c r="I615" s="93">
        <v>0</v>
      </c>
    </row>
    <row r="616" spans="2:9" x14ac:dyDescent="0.25">
      <c r="B616" s="75" t="s">
        <v>12</v>
      </c>
      <c r="C616" s="76">
        <v>36.346299999999999</v>
      </c>
      <c r="D616" s="77">
        <v>137.73699999999999</v>
      </c>
      <c r="F616" s="87" t="s">
        <v>8</v>
      </c>
      <c r="G616" s="81" t="s">
        <v>628</v>
      </c>
      <c r="H616" s="81" t="s">
        <v>629</v>
      </c>
      <c r="I616" s="93">
        <v>0</v>
      </c>
    </row>
    <row r="617" spans="2:9" x14ac:dyDescent="0.25">
      <c r="B617" s="75" t="s">
        <v>13</v>
      </c>
      <c r="C617" s="76">
        <v>36.596400000000003</v>
      </c>
      <c r="D617" s="77">
        <v>137.785</v>
      </c>
      <c r="F617" s="87" t="s">
        <v>9</v>
      </c>
      <c r="G617" s="81" t="s">
        <v>630</v>
      </c>
      <c r="H617" s="81" t="s">
        <v>631</v>
      </c>
      <c r="I617" s="93">
        <v>0</v>
      </c>
    </row>
    <row r="618" spans="2:9" x14ac:dyDescent="0.25">
      <c r="B618" s="75" t="s">
        <v>15</v>
      </c>
      <c r="C618" s="76">
        <v>36.845100000000002</v>
      </c>
      <c r="D618" s="77">
        <v>137.833</v>
      </c>
      <c r="F618" s="87" t="s">
        <v>10</v>
      </c>
      <c r="G618" s="81" t="s">
        <v>632</v>
      </c>
      <c r="H618" s="81" t="s">
        <v>633</v>
      </c>
      <c r="I618" s="93">
        <v>0</v>
      </c>
    </row>
    <row r="619" spans="2:9" x14ac:dyDescent="0.25">
      <c r="B619" s="75" t="s">
        <v>16</v>
      </c>
      <c r="C619" s="76">
        <v>37.088999999999999</v>
      </c>
      <c r="D619" s="77">
        <v>137.88</v>
      </c>
      <c r="F619" s="87" t="s">
        <v>11</v>
      </c>
      <c r="G619" s="81" t="s">
        <v>634</v>
      </c>
      <c r="H619" s="81" t="s">
        <v>635</v>
      </c>
      <c r="I619" s="93">
        <v>0</v>
      </c>
    </row>
    <row r="620" spans="2:9" x14ac:dyDescent="0.25">
      <c r="B620" s="75" t="s">
        <v>17</v>
      </c>
      <c r="C620" s="76">
        <v>37.3277</v>
      </c>
      <c r="D620" s="77">
        <v>137.92699999999999</v>
      </c>
      <c r="F620" s="87" t="s">
        <v>12</v>
      </c>
      <c r="G620" s="81" t="s">
        <v>636</v>
      </c>
      <c r="H620" s="81" t="s">
        <v>637</v>
      </c>
      <c r="I620" s="93">
        <v>0</v>
      </c>
    </row>
    <row r="621" spans="2:9" x14ac:dyDescent="0.25">
      <c r="B621" s="75" t="s">
        <v>18</v>
      </c>
      <c r="C621" s="76">
        <v>37.561900000000001</v>
      </c>
      <c r="D621" s="77">
        <v>137.97200000000001</v>
      </c>
      <c r="F621" s="87" t="s">
        <v>13</v>
      </c>
      <c r="G621" s="81" t="s">
        <v>638</v>
      </c>
      <c r="H621" s="81" t="s">
        <v>639</v>
      </c>
      <c r="I621" s="93">
        <v>0</v>
      </c>
    </row>
    <row r="622" spans="2:9" x14ac:dyDescent="0.25">
      <c r="B622" s="75" t="s">
        <v>19</v>
      </c>
      <c r="C622" s="76">
        <v>37.792700000000004</v>
      </c>
      <c r="D622" s="77">
        <v>138.017</v>
      </c>
      <c r="F622" s="87" t="s">
        <v>15</v>
      </c>
      <c r="G622" s="81" t="s">
        <v>640</v>
      </c>
      <c r="H622" s="81" t="s">
        <v>641</v>
      </c>
      <c r="I622" s="93">
        <v>0</v>
      </c>
    </row>
    <row r="623" spans="2:9" x14ac:dyDescent="0.25">
      <c r="B623" s="75" t="s">
        <v>20</v>
      </c>
      <c r="C623" s="76">
        <v>38.021000000000001</v>
      </c>
      <c r="D623" s="77">
        <v>138.06200000000001</v>
      </c>
      <c r="F623" s="87" t="s">
        <v>16</v>
      </c>
      <c r="G623" s="81" t="s">
        <v>642</v>
      </c>
      <c r="H623" s="81" t="s">
        <v>643</v>
      </c>
      <c r="I623" s="93">
        <v>0</v>
      </c>
    </row>
    <row r="624" spans="2:9" x14ac:dyDescent="0.25">
      <c r="B624" s="75" t="s">
        <v>21</v>
      </c>
      <c r="C624" s="76">
        <v>38.247399999999999</v>
      </c>
      <c r="D624" s="77">
        <v>138.107</v>
      </c>
      <c r="F624" s="87" t="s">
        <v>17</v>
      </c>
      <c r="G624" s="81" t="s">
        <v>644</v>
      </c>
      <c r="H624" s="81" t="s">
        <v>645</v>
      </c>
      <c r="I624" s="93">
        <v>0</v>
      </c>
    </row>
    <row r="625" spans="2:9" x14ac:dyDescent="0.25">
      <c r="B625" s="75" t="s">
        <v>22</v>
      </c>
      <c r="C625" s="76">
        <v>38.472200000000001</v>
      </c>
      <c r="D625" s="77">
        <v>138.15100000000001</v>
      </c>
      <c r="F625" s="87" t="s">
        <v>18</v>
      </c>
      <c r="G625" s="81" t="s">
        <v>646</v>
      </c>
      <c r="H625" s="81" t="s">
        <v>647</v>
      </c>
      <c r="I625" s="93">
        <v>0</v>
      </c>
    </row>
    <row r="626" spans="2:9" x14ac:dyDescent="0.25">
      <c r="B626" s="75" t="s">
        <v>23</v>
      </c>
      <c r="C626" s="76">
        <v>38.695700000000002</v>
      </c>
      <c r="D626" s="77">
        <v>138.19499999999999</v>
      </c>
      <c r="F626" s="87" t="s">
        <v>19</v>
      </c>
      <c r="G626" s="81" t="s">
        <v>648</v>
      </c>
      <c r="H626" s="81" t="s">
        <v>649</v>
      </c>
      <c r="I626" s="93">
        <v>0</v>
      </c>
    </row>
    <row r="627" spans="2:9" x14ac:dyDescent="0.25">
      <c r="B627" s="75" t="s">
        <v>24</v>
      </c>
      <c r="C627" s="76">
        <v>38.917999999999999</v>
      </c>
      <c r="D627" s="77">
        <v>138.239</v>
      </c>
      <c r="F627" s="87" t="s">
        <v>20</v>
      </c>
      <c r="G627" s="81" t="s">
        <v>650</v>
      </c>
      <c r="H627" s="81" t="s">
        <v>651</v>
      </c>
      <c r="I627" s="93">
        <v>0</v>
      </c>
    </row>
    <row r="628" spans="2:9" x14ac:dyDescent="0.25">
      <c r="B628" s="75" t="s">
        <v>25</v>
      </c>
      <c r="C628" s="76">
        <v>39.139000000000003</v>
      </c>
      <c r="D628" s="77">
        <v>138.28299999999999</v>
      </c>
      <c r="F628" s="87" t="s">
        <v>21</v>
      </c>
      <c r="G628" s="81" t="s">
        <v>652</v>
      </c>
      <c r="H628" s="81" t="s">
        <v>653</v>
      </c>
      <c r="I628" s="93">
        <v>0</v>
      </c>
    </row>
    <row r="629" spans="2:9" x14ac:dyDescent="0.25">
      <c r="B629" s="75" t="s">
        <v>26</v>
      </c>
      <c r="C629" s="76">
        <v>33.395099999999999</v>
      </c>
      <c r="D629" s="77">
        <v>137.12899999999999</v>
      </c>
      <c r="F629" s="87" t="s">
        <v>22</v>
      </c>
      <c r="G629" s="81" t="s">
        <v>654</v>
      </c>
      <c r="H629" s="81" t="s">
        <v>655</v>
      </c>
      <c r="I629" s="93">
        <v>0</v>
      </c>
    </row>
    <row r="630" spans="2:9" x14ac:dyDescent="0.25">
      <c r="B630" s="75" t="s">
        <v>27</v>
      </c>
      <c r="C630" s="76">
        <v>33.395099999999999</v>
      </c>
      <c r="D630" s="77">
        <v>137.12899999999999</v>
      </c>
      <c r="F630" s="87" t="s">
        <v>23</v>
      </c>
      <c r="G630" s="81" t="s">
        <v>656</v>
      </c>
      <c r="H630" s="81" t="s">
        <v>657</v>
      </c>
      <c r="I630" s="93">
        <v>0</v>
      </c>
    </row>
    <row r="631" spans="2:9" x14ac:dyDescent="0.25">
      <c r="B631" s="75" t="s">
        <v>28</v>
      </c>
      <c r="C631" s="76">
        <v>33.395099999999999</v>
      </c>
      <c r="D631" s="77">
        <v>137.12899999999999</v>
      </c>
      <c r="F631" s="87" t="s">
        <v>24</v>
      </c>
      <c r="G631" s="81" t="s">
        <v>658</v>
      </c>
      <c r="H631" s="81" t="s">
        <v>659</v>
      </c>
      <c r="I631" s="93">
        <v>0</v>
      </c>
    </row>
    <row r="632" spans="2:9" x14ac:dyDescent="0.25">
      <c r="B632" s="75" t="s">
        <v>33</v>
      </c>
      <c r="C632" s="76"/>
      <c r="D632" s="77"/>
      <c r="F632" s="87" t="s">
        <v>25</v>
      </c>
      <c r="G632" s="81" t="s">
        <v>660</v>
      </c>
      <c r="H632" s="81" t="s">
        <v>661</v>
      </c>
      <c r="I632" s="93">
        <v>0</v>
      </c>
    </row>
    <row r="633" spans="2:9" x14ac:dyDescent="0.25">
      <c r="B633" s="75" t="s">
        <v>7</v>
      </c>
      <c r="C633" s="76">
        <v>85.154600000000002</v>
      </c>
      <c r="D633" s="77">
        <v>4.0951099999999997E-2</v>
      </c>
      <c r="F633" s="87" t="s">
        <v>26</v>
      </c>
      <c r="G633" s="81" t="s">
        <v>662</v>
      </c>
      <c r="H633" s="81" t="s">
        <v>663</v>
      </c>
      <c r="I633" s="93">
        <v>0</v>
      </c>
    </row>
    <row r="634" spans="2:9" x14ac:dyDescent="0.25">
      <c r="B634" s="75" t="s">
        <v>8</v>
      </c>
      <c r="C634" s="76">
        <v>78.911100000000005</v>
      </c>
      <c r="D634" s="77">
        <v>16.567599999999999</v>
      </c>
      <c r="F634" s="87" t="s">
        <v>27</v>
      </c>
      <c r="G634" s="81" t="s">
        <v>662</v>
      </c>
      <c r="H634" s="81" t="s">
        <v>663</v>
      </c>
      <c r="I634" s="93">
        <v>0</v>
      </c>
    </row>
    <row r="635" spans="2:9" x14ac:dyDescent="0.25">
      <c r="B635" s="75" t="s">
        <v>9</v>
      </c>
      <c r="C635" s="76">
        <v>72.6678</v>
      </c>
      <c r="D635" s="77">
        <v>33.094299999999997</v>
      </c>
      <c r="F635" s="87" t="s">
        <v>28</v>
      </c>
      <c r="G635" s="81" t="s">
        <v>662</v>
      </c>
      <c r="H635" s="81" t="s">
        <v>663</v>
      </c>
      <c r="I635" s="93">
        <v>0</v>
      </c>
    </row>
    <row r="636" spans="2:9" x14ac:dyDescent="0.25">
      <c r="B636" s="75" t="s">
        <v>10</v>
      </c>
      <c r="C636" s="76">
        <v>66.424700000000001</v>
      </c>
      <c r="D636" s="77">
        <v>49.621099999999998</v>
      </c>
      <c r="F636" s="87" t="s">
        <v>33</v>
      </c>
      <c r="G636" s="81"/>
      <c r="H636" s="81"/>
      <c r="I636" s="93"/>
    </row>
    <row r="637" spans="2:9" x14ac:dyDescent="0.25">
      <c r="B637" s="75" t="s">
        <v>11</v>
      </c>
      <c r="C637" s="76">
        <v>60.182000000000002</v>
      </c>
      <c r="D637" s="77">
        <v>66.147999999999996</v>
      </c>
      <c r="F637" s="87" t="s">
        <v>7</v>
      </c>
      <c r="G637" s="81" t="s">
        <v>569</v>
      </c>
      <c r="H637" s="81" t="s">
        <v>516</v>
      </c>
      <c r="I637" s="93">
        <v>0</v>
      </c>
    </row>
    <row r="638" spans="2:9" x14ac:dyDescent="0.25">
      <c r="B638" s="75" t="s">
        <v>12</v>
      </c>
      <c r="C638" s="76">
        <v>53.940399999999997</v>
      </c>
      <c r="D638" s="77">
        <v>82.675299999999993</v>
      </c>
      <c r="F638" s="87" t="s">
        <v>8</v>
      </c>
      <c r="G638" s="81" t="s">
        <v>570</v>
      </c>
      <c r="H638" s="81" t="s">
        <v>571</v>
      </c>
      <c r="I638" s="93">
        <v>0</v>
      </c>
    </row>
    <row r="639" spans="2:9" x14ac:dyDescent="0.25">
      <c r="B639" s="75" t="s">
        <v>13</v>
      </c>
      <c r="C639" s="76">
        <v>33.395099999999999</v>
      </c>
      <c r="D639" s="77">
        <v>137.12899999999999</v>
      </c>
      <c r="F639" s="87" t="s">
        <v>9</v>
      </c>
      <c r="G639" s="81" t="s">
        <v>572</v>
      </c>
      <c r="H639" s="81" t="s">
        <v>573</v>
      </c>
      <c r="I639" s="93">
        <v>0</v>
      </c>
    </row>
    <row r="640" spans="2:9" x14ac:dyDescent="0.25">
      <c r="B640" s="75" t="s">
        <v>34</v>
      </c>
      <c r="C640" s="76"/>
      <c r="D640" s="77"/>
      <c r="F640" s="87" t="s">
        <v>10</v>
      </c>
      <c r="G640" s="81" t="s">
        <v>574</v>
      </c>
      <c r="H640" s="81" t="s">
        <v>575</v>
      </c>
      <c r="I640" s="93">
        <v>0</v>
      </c>
    </row>
    <row r="641" spans="2:9" x14ac:dyDescent="0.25">
      <c r="B641" s="75" t="s">
        <v>7</v>
      </c>
      <c r="C641" s="76">
        <v>0</v>
      </c>
      <c r="D641" s="77">
        <v>0.229796</v>
      </c>
      <c r="F641" s="87" t="s">
        <v>11</v>
      </c>
      <c r="G641" s="81" t="s">
        <v>576</v>
      </c>
      <c r="H641" s="81" t="s">
        <v>577</v>
      </c>
      <c r="I641" s="93">
        <v>0</v>
      </c>
    </row>
    <row r="642" spans="2:9" x14ac:dyDescent="0.25">
      <c r="B642" s="75" t="s">
        <v>8</v>
      </c>
      <c r="C642" s="76">
        <v>43.253999999999998</v>
      </c>
      <c r="D642" s="77">
        <v>2.5642499999999999E-2</v>
      </c>
      <c r="F642" s="87" t="s">
        <v>12</v>
      </c>
      <c r="G642" s="81" t="s">
        <v>578</v>
      </c>
      <c r="H642" s="81" t="s">
        <v>579</v>
      </c>
      <c r="I642" s="93">
        <v>0</v>
      </c>
    </row>
    <row r="643" spans="2:9" x14ac:dyDescent="0.25">
      <c r="B643" s="75" t="s">
        <v>9</v>
      </c>
      <c r="C643" s="76">
        <v>45.966799999999999</v>
      </c>
      <c r="D643" s="77">
        <v>1.46483E-2</v>
      </c>
      <c r="F643" s="87" t="s">
        <v>13</v>
      </c>
      <c r="G643" s="81" t="s">
        <v>662</v>
      </c>
      <c r="H643" s="81" t="s">
        <v>663</v>
      </c>
      <c r="I643" s="93">
        <v>0</v>
      </c>
    </row>
    <row r="644" spans="2:9" x14ac:dyDescent="0.25">
      <c r="B644" s="75" t="s">
        <v>10</v>
      </c>
      <c r="C644" s="76">
        <v>48.355499999999999</v>
      </c>
      <c r="D644" s="77">
        <v>6.6665800000000001E-3</v>
      </c>
      <c r="F644" s="87" t="s">
        <v>34</v>
      </c>
      <c r="G644" s="81"/>
      <c r="H644" s="81"/>
      <c r="I644" s="93"/>
    </row>
    <row r="645" spans="2:9" x14ac:dyDescent="0.25">
      <c r="B645" s="75" t="s">
        <v>11</v>
      </c>
      <c r="C645" s="76">
        <v>50.571100000000001</v>
      </c>
      <c r="D645" s="77">
        <v>1.9393100000000001E-3</v>
      </c>
      <c r="F645" s="87" t="s">
        <v>7</v>
      </c>
      <c r="G645" s="81">
        <v>0</v>
      </c>
      <c r="H645" s="81" t="s">
        <v>615</v>
      </c>
      <c r="I645" s="93">
        <v>0</v>
      </c>
    </row>
    <row r="646" spans="2:9" x14ac:dyDescent="0.25">
      <c r="B646" s="75" t="s">
        <v>12</v>
      </c>
      <c r="C646" s="76">
        <v>52.7102</v>
      </c>
      <c r="D646" s="77">
        <v>0</v>
      </c>
      <c r="F646" s="87" t="s">
        <v>8</v>
      </c>
      <c r="G646" s="81" t="s">
        <v>580</v>
      </c>
      <c r="H646" s="81" t="s">
        <v>581</v>
      </c>
      <c r="I646" s="93">
        <v>0</v>
      </c>
    </row>
    <row r="647" spans="2:9" x14ac:dyDescent="0.25">
      <c r="B647" s="75" t="s">
        <v>13</v>
      </c>
      <c r="C647" s="76">
        <v>54.825699999999998</v>
      </c>
      <c r="D647" s="77">
        <v>1.52919E-4</v>
      </c>
      <c r="F647" s="87" t="s">
        <v>9</v>
      </c>
      <c r="G647" s="81" t="s">
        <v>77</v>
      </c>
      <c r="H647" s="81" t="s">
        <v>513</v>
      </c>
      <c r="I647" s="93">
        <v>0</v>
      </c>
    </row>
    <row r="648" spans="2:9" x14ac:dyDescent="0.25">
      <c r="B648" s="75" t="s">
        <v>15</v>
      </c>
      <c r="C648" s="76">
        <v>56.942599999999999</v>
      </c>
      <c r="D648" s="77">
        <v>1.7410500000000001E-3</v>
      </c>
      <c r="F648" s="87" t="s">
        <v>10</v>
      </c>
      <c r="G648" s="81" t="s">
        <v>582</v>
      </c>
      <c r="H648" s="81" t="s">
        <v>583</v>
      </c>
      <c r="I648" s="93">
        <v>0</v>
      </c>
    </row>
    <row r="649" spans="2:9" x14ac:dyDescent="0.25">
      <c r="B649" s="75" t="s">
        <v>16</v>
      </c>
      <c r="C649" s="76">
        <v>59.07</v>
      </c>
      <c r="D649" s="77">
        <v>4.2444700000000002E-3</v>
      </c>
      <c r="F649" s="87" t="s">
        <v>11</v>
      </c>
      <c r="G649" s="81" t="s">
        <v>584</v>
      </c>
      <c r="H649" s="81" t="s">
        <v>585</v>
      </c>
      <c r="I649" s="93">
        <v>0</v>
      </c>
    </row>
    <row r="650" spans="2:9" x14ac:dyDescent="0.25">
      <c r="B650" s="75" t="s">
        <v>17</v>
      </c>
      <c r="C650" s="76">
        <v>61.209499999999998</v>
      </c>
      <c r="D650" s="77">
        <v>7.2884600000000001E-3</v>
      </c>
      <c r="F650" s="87" t="s">
        <v>12</v>
      </c>
      <c r="G650" s="81" t="s">
        <v>586</v>
      </c>
      <c r="H650" s="81">
        <v>0</v>
      </c>
      <c r="I650" s="93">
        <v>0</v>
      </c>
    </row>
    <row r="651" spans="2:9" x14ac:dyDescent="0.25">
      <c r="B651" s="75" t="s">
        <v>18</v>
      </c>
      <c r="C651" s="76">
        <v>63.3598</v>
      </c>
      <c r="D651" s="77">
        <v>1.06179E-2</v>
      </c>
      <c r="F651" s="87" t="s">
        <v>13</v>
      </c>
      <c r="G651" s="81" t="s">
        <v>587</v>
      </c>
      <c r="H651" s="81" t="s">
        <v>588</v>
      </c>
      <c r="I651" s="93">
        <v>0</v>
      </c>
    </row>
    <row r="652" spans="2:9" x14ac:dyDescent="0.25">
      <c r="B652" s="75" t="s">
        <v>19</v>
      </c>
      <c r="C652" s="76">
        <v>65.518600000000006</v>
      </c>
      <c r="D652" s="77">
        <v>1.40655E-2</v>
      </c>
      <c r="F652" s="87" t="s">
        <v>15</v>
      </c>
      <c r="G652" s="81" t="s">
        <v>589</v>
      </c>
      <c r="H652" s="81" t="s">
        <v>590</v>
      </c>
      <c r="I652" s="93">
        <v>0</v>
      </c>
    </row>
    <row r="653" spans="2:9" x14ac:dyDescent="0.25">
      <c r="B653" s="75" t="s">
        <v>20</v>
      </c>
      <c r="C653" s="76">
        <v>67.683999999999997</v>
      </c>
      <c r="D653" s="77">
        <v>1.7524700000000001E-2</v>
      </c>
      <c r="F653" s="87" t="s">
        <v>16</v>
      </c>
      <c r="G653" s="81" t="s">
        <v>591</v>
      </c>
      <c r="H653" s="81" t="s">
        <v>592</v>
      </c>
      <c r="I653" s="93">
        <v>0</v>
      </c>
    </row>
    <row r="654" spans="2:9" x14ac:dyDescent="0.25">
      <c r="B654" s="75" t="s">
        <v>21</v>
      </c>
      <c r="C654" s="76">
        <v>69.854299999999995</v>
      </c>
      <c r="D654" s="77">
        <v>2.0929E-2</v>
      </c>
      <c r="F654" s="87" t="s">
        <v>17</v>
      </c>
      <c r="G654" s="81" t="s">
        <v>593</v>
      </c>
      <c r="H654" s="81" t="s">
        <v>594</v>
      </c>
      <c r="I654" s="93">
        <v>0</v>
      </c>
    </row>
    <row r="655" spans="2:9" x14ac:dyDescent="0.25">
      <c r="B655" s="75" t="s">
        <v>22</v>
      </c>
      <c r="C655" s="76">
        <v>72.028899999999993</v>
      </c>
      <c r="D655" s="77">
        <v>2.42373E-2</v>
      </c>
      <c r="F655" s="87" t="s">
        <v>18</v>
      </c>
      <c r="G655" s="81" t="s">
        <v>595</v>
      </c>
      <c r="H655" s="81" t="s">
        <v>596</v>
      </c>
      <c r="I655" s="93">
        <v>0</v>
      </c>
    </row>
    <row r="656" spans="2:9" x14ac:dyDescent="0.25">
      <c r="B656" s="75" t="s">
        <v>23</v>
      </c>
      <c r="C656" s="76">
        <v>74.207099999999997</v>
      </c>
      <c r="D656" s="77">
        <v>2.7423099999999999E-2</v>
      </c>
      <c r="F656" s="87" t="s">
        <v>19</v>
      </c>
      <c r="G656" s="81" t="s">
        <v>597</v>
      </c>
      <c r="H656" s="81" t="s">
        <v>598</v>
      </c>
      <c r="I656" s="93">
        <v>0</v>
      </c>
    </row>
    <row r="657" spans="2:9" x14ac:dyDescent="0.25">
      <c r="B657" s="75" t="s">
        <v>24</v>
      </c>
      <c r="C657" s="76">
        <v>76.388800000000003</v>
      </c>
      <c r="D657" s="77">
        <v>3.0468499999999999E-2</v>
      </c>
      <c r="F657" s="87" t="s">
        <v>20</v>
      </c>
      <c r="G657" s="81" t="s">
        <v>599</v>
      </c>
      <c r="H657" s="81" t="s">
        <v>600</v>
      </c>
      <c r="I657" s="93">
        <v>0</v>
      </c>
    </row>
    <row r="658" spans="2:9" x14ac:dyDescent="0.25">
      <c r="B658" s="75" t="s">
        <v>25</v>
      </c>
      <c r="C658" s="76">
        <v>78.574100000000001</v>
      </c>
      <c r="D658" s="77">
        <v>3.3358699999999998E-2</v>
      </c>
      <c r="F658" s="87" t="s">
        <v>21</v>
      </c>
      <c r="G658" s="81" t="s">
        <v>601</v>
      </c>
      <c r="H658" s="81" t="s">
        <v>602</v>
      </c>
      <c r="I658" s="93">
        <v>0</v>
      </c>
    </row>
    <row r="659" spans="2:9" x14ac:dyDescent="0.25">
      <c r="B659" s="75" t="s">
        <v>26</v>
      </c>
      <c r="C659" s="76">
        <v>80.763300000000001</v>
      </c>
      <c r="D659" s="77">
        <v>3.6079600000000003E-2</v>
      </c>
      <c r="F659" s="87" t="s">
        <v>22</v>
      </c>
      <c r="G659" s="81" t="s">
        <v>603</v>
      </c>
      <c r="H659" s="81" t="s">
        <v>604</v>
      </c>
      <c r="I659" s="93">
        <v>0</v>
      </c>
    </row>
    <row r="660" spans="2:9" x14ac:dyDescent="0.25">
      <c r="B660" s="75" t="s">
        <v>27</v>
      </c>
      <c r="C660" s="76">
        <v>82.956699999999998</v>
      </c>
      <c r="D660" s="77">
        <v>3.8615700000000003E-2</v>
      </c>
      <c r="F660" s="87" t="s">
        <v>23</v>
      </c>
      <c r="G660" s="81" t="s">
        <v>605</v>
      </c>
      <c r="H660" s="81" t="s">
        <v>606</v>
      </c>
      <c r="I660" s="93">
        <v>0</v>
      </c>
    </row>
    <row r="661" spans="2:9" x14ac:dyDescent="0.25">
      <c r="B661" s="75" t="s">
        <v>28</v>
      </c>
      <c r="C661" s="76">
        <v>85.154600000000002</v>
      </c>
      <c r="D661" s="77">
        <v>4.0951099999999997E-2</v>
      </c>
      <c r="F661" s="87" t="s">
        <v>24</v>
      </c>
      <c r="G661" s="81" t="s">
        <v>607</v>
      </c>
      <c r="H661" s="81" t="s">
        <v>608</v>
      </c>
      <c r="I661" s="93">
        <v>0</v>
      </c>
    </row>
    <row r="662" spans="2:9" x14ac:dyDescent="0.25">
      <c r="B662" s="75"/>
      <c r="C662" s="76"/>
      <c r="D662" s="77"/>
      <c r="F662" s="87" t="s">
        <v>25</v>
      </c>
      <c r="G662" s="81" t="s">
        <v>609</v>
      </c>
      <c r="H662" s="81" t="s">
        <v>610</v>
      </c>
      <c r="I662" s="93">
        <v>0</v>
      </c>
    </row>
    <row r="663" spans="2:9" x14ac:dyDescent="0.25">
      <c r="B663" s="75"/>
      <c r="C663" s="76"/>
      <c r="D663" s="77"/>
      <c r="F663" s="87" t="s">
        <v>26</v>
      </c>
      <c r="G663" s="81" t="s">
        <v>611</v>
      </c>
      <c r="H663" s="81" t="s">
        <v>612</v>
      </c>
      <c r="I663" s="93">
        <v>0</v>
      </c>
    </row>
    <row r="664" spans="2:9" x14ac:dyDescent="0.25">
      <c r="B664" s="75"/>
      <c r="C664" s="76"/>
      <c r="D664" s="77"/>
      <c r="F664" s="87" t="s">
        <v>27</v>
      </c>
      <c r="G664" s="81" t="s">
        <v>613</v>
      </c>
      <c r="H664" s="81" t="s">
        <v>614</v>
      </c>
      <c r="I664" s="93">
        <v>0</v>
      </c>
    </row>
    <row r="665" spans="2:9" ht="15.75" thickBot="1" x14ac:dyDescent="0.3">
      <c r="B665" s="78"/>
      <c r="C665" s="79"/>
      <c r="D665" s="80"/>
      <c r="F665" s="89" t="s">
        <v>28</v>
      </c>
      <c r="G665" s="90" t="s">
        <v>569</v>
      </c>
      <c r="H665" s="90" t="s">
        <v>516</v>
      </c>
      <c r="I665" s="94">
        <v>0</v>
      </c>
    </row>
    <row r="666" spans="2:9" ht="15.75" thickTop="1" x14ac:dyDescent="0.25"/>
  </sheetData>
  <sheetProtection sheet="1" objects="1" scenarios="1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GV</vt:lpstr>
      <vt:lpstr>Datas</vt:lpstr>
      <vt:lpstr>GV!Zone_d_impression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RGL</dc:creator>
  <cp:lastModifiedBy>RGL</cp:lastModifiedBy>
  <cp:lastPrinted>2022-05-30T08:13:38Z</cp:lastPrinted>
  <dcterms:created xsi:type="dcterms:W3CDTF">2022-05-19T13:53:16Z</dcterms:created>
  <dcterms:modified xsi:type="dcterms:W3CDTF">2022-06-07T16:32:25Z</dcterms:modified>
</cp:coreProperties>
</file>